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<sst xmlns="http://schemas.openxmlformats.org/spreadsheetml/2006/main" count="145" uniqueCount="71">
  <si>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</si>
  <si>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</si>
  <si>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</si>
  <si>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</si>
  <si>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</si>
  <si>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</si>
  <si>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</si>
  <si>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</si>
  <si>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</si>
  <si>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</si>
  <si>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</si>
  <si>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</si>
  <si>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</si>
  <si>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</si>
  <si>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</si>
  <si>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</si>
  <si>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</si>
  <si>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</si>
  <si>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</si>
  <si>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</si>
  <si>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</si>
  <si>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</si>
  <si>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Kompleksowa rewitalizacja i wzrost estetyki funkcjonalnej przestrzeni publicznej terenów kulturowych i historycznych w centrum Mirca (2009-2013)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</si>
  <si>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</si>
  <si>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</si>
  <si>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</si>
  <si>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</si>
  <si>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</si>
  <si>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</si>
  <si>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</si>
  <si>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</si>
  <si>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</si>
  <si>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</si>
  <si>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</si>
  <si>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</si>
  <si>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</si>
  <si>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</si>
  <si>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</si>
  <si>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</si>
  <si>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</si>
  <si>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</si>
  <si>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</si>
  <si>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Razem wydatki bieżące</t>
  </si>
  <si>
    <t>Razem wydatki majątkowe</t>
  </si>
  <si>
    <t>Oświata i wychowanie - działalność statutowa w zakresie oświaty i wychowania, kształcenie, wychowanie i opieka</t>
  </si>
  <si>
    <t>Administracja Urzędu Gminy- działalność statutowa</t>
  </si>
  <si>
    <t xml:space="preserve">Energia i gaz w budynkach komunalnych </t>
  </si>
  <si>
    <t>Wiedza-bezkresny ocean możliwości (2012-2013)</t>
  </si>
  <si>
    <t>Z tradycją w nowoczesność (2012-2013)</t>
  </si>
  <si>
    <t xml:space="preserve">A. 127100
B.
C.
D. </t>
  </si>
  <si>
    <t>Świetlice szkolne</t>
  </si>
  <si>
    <t>Limity wydatków na wieloletnie przedsięwzięcia planowane do poniesienia w 2013 roku</t>
  </si>
  <si>
    <t>rok budżetowy 2013 (8+9+10+11)</t>
  </si>
  <si>
    <t xml:space="preserve"> e-świetokrzyskie rozbudowa infrastruktury informatycznej JST       (2009-2013)</t>
  </si>
  <si>
    <t>e-świętokrzyskie budowa  informacji przestrzennej Województwa Świętokrzyskiego w w Gminie Mirzec (2010-2013)</t>
  </si>
  <si>
    <t>Budowa budynku remizy strażackiej OSP Gadka (2013-2014)</t>
  </si>
  <si>
    <t>Termomodernizacja budynków użyteczności publicznej z obszaru Gminy Mirzec z zastosowaniem odnawialnych źródeł energii (2012-2014)</t>
  </si>
  <si>
    <t>Szkolne place zabaw przy Szkołach Podstawowych        Etap III                                      Szkoła Podstawowa Mirzec, Tychów Stary (2011-2014)</t>
  </si>
  <si>
    <t>Budowa linii napowietrznej oświetlenia ulicznego Mirzec Stary(2012-2013)</t>
  </si>
  <si>
    <t xml:space="preserve">A.2 772 
B.
C.
D. </t>
  </si>
  <si>
    <t xml:space="preserve">A.6827
B.
C.
D. </t>
  </si>
  <si>
    <t>Adaptacja pomieszczeń w części budynku Szkoły Podstawowej na sołecką świetlicę i przebudowa boiska wraz z funkcjonalnym zagospodarowaniem terenu dla potrzeb strefy "Activ - Małyszyn Górny dla Ciebie"</t>
  </si>
  <si>
    <t>Przebudowa wnętrza budynku po byłym przedszkolu w Mircu na potrzeby Gminnego Domu Kultury i Integracji</t>
  </si>
  <si>
    <t>Wiedza i umiejętności kluczem do kariery</t>
  </si>
  <si>
    <t xml:space="preserve">A. 10116
B.
C.
D. </t>
  </si>
  <si>
    <t>Sukces jest w każdym z nas</t>
  </si>
  <si>
    <t>Gimnazjum w Mircu</t>
  </si>
  <si>
    <t xml:space="preserve">A. 10786
B.
C.
D. </t>
  </si>
  <si>
    <t xml:space="preserve">Przebudowa budynku remizy OSP w Trębowcu 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</si>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</sst>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82">
      <selection activeCell="G88" sqref="G88:I8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46" t="s">
        <v>6</v>
      </c>
      <c r="B3" s="46" t="s">
        <v>0</v>
      </c>
      <c r="C3" s="46" t="s">
        <v>3</v>
      </c>
      <c r="D3" s="33" t="s">
        <v>17</v>
      </c>
      <c r="E3" s="33" t="s">
        <v>7</v>
      </c>
      <c r="F3" s="30" t="s">
        <v>10</v>
      </c>
      <c r="G3" s="30"/>
      <c r="H3" s="30"/>
      <c r="I3" s="30"/>
      <c r="J3" s="30"/>
      <c r="K3" s="30"/>
      <c r="L3" s="33" t="s">
        <v>8</v>
      </c>
    </row>
    <row r="4" spans="1:12" s="4" customFormat="1" ht="15.75" customHeight="1">
      <c r="A4" s="46"/>
      <c r="B4" s="46"/>
      <c r="C4" s="46"/>
      <c r="D4" s="33"/>
      <c r="E4" s="33"/>
      <c r="F4" s="35" t="s">
        <v>52</v>
      </c>
      <c r="G4" s="33" t="s">
        <v>2</v>
      </c>
      <c r="H4" s="33"/>
      <c r="I4" s="33"/>
      <c r="J4" s="33"/>
      <c r="K4" s="33"/>
      <c r="L4" s="33"/>
    </row>
    <row r="5" spans="1:12" s="4" customFormat="1" ht="13.5" customHeight="1">
      <c r="A5" s="46"/>
      <c r="B5" s="46"/>
      <c r="C5" s="46"/>
      <c r="D5" s="33"/>
      <c r="E5" s="33"/>
      <c r="F5" s="35"/>
      <c r="G5" s="34" t="s">
        <v>14</v>
      </c>
      <c r="H5" s="27" t="s">
        <v>11</v>
      </c>
      <c r="I5" s="5" t="s">
        <v>1</v>
      </c>
      <c r="J5" s="34" t="s">
        <v>15</v>
      </c>
      <c r="K5" s="27" t="s">
        <v>12</v>
      </c>
      <c r="L5" s="33"/>
    </row>
    <row r="6" spans="1:12" s="4" customFormat="1" ht="29.25" customHeight="1">
      <c r="A6" s="46"/>
      <c r="B6" s="46"/>
      <c r="C6" s="46"/>
      <c r="D6" s="33"/>
      <c r="E6" s="33"/>
      <c r="F6" s="35"/>
      <c r="G6" s="28"/>
      <c r="H6" s="28"/>
      <c r="I6" s="33" t="s">
        <v>18</v>
      </c>
      <c r="J6" s="28"/>
      <c r="K6" s="28"/>
      <c r="L6" s="33"/>
    </row>
    <row r="7" spans="1:12" s="4" customFormat="1" ht="19.5" customHeight="1">
      <c r="A7" s="46"/>
      <c r="B7" s="46"/>
      <c r="C7" s="46"/>
      <c r="D7" s="33"/>
      <c r="E7" s="33"/>
      <c r="F7" s="35"/>
      <c r="G7" s="28"/>
      <c r="H7" s="28"/>
      <c r="I7" s="33"/>
      <c r="J7" s="28"/>
      <c r="K7" s="28"/>
      <c r="L7" s="33"/>
    </row>
    <row r="8" spans="1:12" s="4" customFormat="1" ht="56.25" customHeight="1">
      <c r="A8" s="46"/>
      <c r="B8" s="46"/>
      <c r="C8" s="46"/>
      <c r="D8" s="33"/>
      <c r="E8" s="33"/>
      <c r="F8" s="35"/>
      <c r="G8" s="29"/>
      <c r="H8" s="29"/>
      <c r="I8" s="33"/>
      <c r="J8" s="29"/>
      <c r="K8" s="29"/>
      <c r="L8" s="33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6">
        <v>400</v>
      </c>
      <c r="C10" s="6">
        <v>40002</v>
      </c>
      <c r="D10" s="7" t="s">
        <v>23</v>
      </c>
      <c r="E10" s="8">
        <v>25800</v>
      </c>
      <c r="F10" s="8">
        <v>3000</v>
      </c>
      <c r="G10" s="8">
        <v>3000</v>
      </c>
      <c r="H10" s="6"/>
      <c r="I10" s="6"/>
      <c r="J10" s="6"/>
      <c r="K10" s="6"/>
      <c r="L10" s="6" t="s">
        <v>20</v>
      </c>
    </row>
    <row r="11" spans="1:12" ht="15.75" customHeight="1">
      <c r="A11" s="6"/>
      <c r="B11" s="6"/>
      <c r="C11" s="6"/>
      <c r="D11" s="7" t="s">
        <v>21</v>
      </c>
      <c r="E11" s="8">
        <v>25800</v>
      </c>
      <c r="F11" s="8">
        <v>3000</v>
      </c>
      <c r="G11" s="8">
        <v>3000</v>
      </c>
      <c r="H11" s="6"/>
      <c r="I11" s="6"/>
      <c r="J11" s="6"/>
      <c r="K11" s="6"/>
      <c r="L11" s="6"/>
    </row>
    <row r="12" spans="1:12" ht="29.25" customHeight="1">
      <c r="A12" s="6">
        <v>2</v>
      </c>
      <c r="B12" s="6">
        <v>600</v>
      </c>
      <c r="C12" s="6">
        <v>60016</v>
      </c>
      <c r="D12" s="7" t="s">
        <v>24</v>
      </c>
      <c r="E12" s="8">
        <v>1250500</v>
      </c>
      <c r="F12" s="8">
        <v>142000</v>
      </c>
      <c r="G12" s="8">
        <v>142000</v>
      </c>
      <c r="H12" s="6"/>
      <c r="I12" s="6"/>
      <c r="J12" s="6"/>
      <c r="K12" s="6"/>
      <c r="L12" s="6" t="s">
        <v>20</v>
      </c>
    </row>
    <row r="13" spans="1:12" ht="14.25" customHeight="1">
      <c r="A13" s="6"/>
      <c r="B13" s="6"/>
      <c r="C13" s="6"/>
      <c r="D13" s="7" t="s">
        <v>21</v>
      </c>
      <c r="E13" s="8">
        <v>1250500</v>
      </c>
      <c r="F13" s="8">
        <v>142000</v>
      </c>
      <c r="G13" s="8">
        <v>142000</v>
      </c>
      <c r="H13" s="6"/>
      <c r="I13" s="6"/>
      <c r="J13" s="6"/>
      <c r="K13" s="6"/>
      <c r="L13" s="6"/>
    </row>
    <row r="14" spans="1:12" ht="14.25" customHeight="1">
      <c r="A14" s="6"/>
      <c r="B14" s="6"/>
      <c r="C14" s="6"/>
      <c r="D14" s="9" t="s">
        <v>16</v>
      </c>
      <c r="E14" s="8">
        <v>0</v>
      </c>
      <c r="F14" s="8">
        <v>0</v>
      </c>
      <c r="G14" s="8">
        <v>0</v>
      </c>
      <c r="H14" s="6"/>
      <c r="I14" s="6"/>
      <c r="J14" s="6"/>
      <c r="K14" s="6"/>
      <c r="L14" s="6"/>
    </row>
    <row r="15" spans="1:12" ht="55.5" customHeight="1">
      <c r="A15" s="6">
        <v>3</v>
      </c>
      <c r="B15" s="6">
        <v>700</v>
      </c>
      <c r="C15" s="6">
        <v>70005</v>
      </c>
      <c r="D15" s="9" t="s">
        <v>56</v>
      </c>
      <c r="E15" s="8">
        <v>273792</v>
      </c>
      <c r="F15" s="8">
        <v>89957</v>
      </c>
      <c r="G15" s="8">
        <v>89957</v>
      </c>
      <c r="H15" s="6"/>
      <c r="I15" s="6"/>
      <c r="J15" s="6"/>
      <c r="K15" s="6"/>
      <c r="L15" s="6" t="s">
        <v>20</v>
      </c>
    </row>
    <row r="16" spans="1:12" ht="19.5" customHeight="1">
      <c r="A16" s="6">
        <v>4</v>
      </c>
      <c r="B16" s="6">
        <v>700</v>
      </c>
      <c r="C16" s="6">
        <v>70005</v>
      </c>
      <c r="D16" s="9" t="s">
        <v>46</v>
      </c>
      <c r="E16" s="8">
        <v>45080</v>
      </c>
      <c r="F16" s="8">
        <v>4000</v>
      </c>
      <c r="G16" s="8">
        <v>4000</v>
      </c>
      <c r="H16" s="6"/>
      <c r="I16" s="6"/>
      <c r="J16" s="6"/>
      <c r="K16" s="10"/>
      <c r="L16" s="6" t="s">
        <v>20</v>
      </c>
    </row>
    <row r="17" spans="1:12" ht="14.25" customHeight="1">
      <c r="A17" s="6"/>
      <c r="B17" s="6"/>
      <c r="C17" s="6"/>
      <c r="D17" s="7" t="s">
        <v>21</v>
      </c>
      <c r="E17" s="8">
        <v>45080</v>
      </c>
      <c r="F17" s="8">
        <v>4000</v>
      </c>
      <c r="G17" s="8">
        <v>4000</v>
      </c>
      <c r="H17" s="6"/>
      <c r="I17" s="6"/>
      <c r="J17" s="6"/>
      <c r="K17" s="10"/>
      <c r="L17" s="6"/>
    </row>
    <row r="18" spans="1:12" ht="14.25" customHeight="1">
      <c r="A18" s="6"/>
      <c r="B18" s="6"/>
      <c r="C18" s="6"/>
      <c r="D18" s="9" t="s">
        <v>16</v>
      </c>
      <c r="E18" s="8">
        <v>273792</v>
      </c>
      <c r="F18" s="8">
        <v>89957</v>
      </c>
      <c r="G18" s="8">
        <v>89957</v>
      </c>
      <c r="H18" s="6"/>
      <c r="I18" s="6"/>
      <c r="J18" s="6"/>
      <c r="K18" s="10"/>
      <c r="L18" s="6"/>
    </row>
    <row r="19" spans="1:12" ht="40.5" customHeight="1">
      <c r="A19" s="6">
        <v>5</v>
      </c>
      <c r="B19" s="11">
        <v>720</v>
      </c>
      <c r="C19" s="11">
        <v>72095</v>
      </c>
      <c r="D19" s="9" t="s">
        <v>53</v>
      </c>
      <c r="E19" s="12">
        <v>169814</v>
      </c>
      <c r="F19" s="12">
        <v>142812</v>
      </c>
      <c r="G19" s="12">
        <v>34495</v>
      </c>
      <c r="H19" s="12"/>
      <c r="I19" s="12"/>
      <c r="J19" s="13" t="s">
        <v>9</v>
      </c>
      <c r="K19" s="13">
        <v>108317</v>
      </c>
      <c r="L19" s="10" t="s">
        <v>19</v>
      </c>
    </row>
    <row r="20" spans="1:12" ht="56.25" customHeight="1">
      <c r="A20" s="6">
        <v>6</v>
      </c>
      <c r="B20" s="11">
        <v>720</v>
      </c>
      <c r="C20" s="11">
        <v>72095</v>
      </c>
      <c r="D20" s="9" t="s">
        <v>54</v>
      </c>
      <c r="E20" s="14">
        <v>84968</v>
      </c>
      <c r="F20" s="14">
        <v>84968</v>
      </c>
      <c r="G20" s="14">
        <v>19883</v>
      </c>
      <c r="H20" s="14"/>
      <c r="I20" s="12"/>
      <c r="J20" s="13"/>
      <c r="K20" s="15">
        <v>65085</v>
      </c>
      <c r="L20" s="10" t="s">
        <v>20</v>
      </c>
    </row>
    <row r="21" spans="1:12" ht="15" customHeight="1">
      <c r="A21" s="6"/>
      <c r="B21" s="11"/>
      <c r="C21" s="11"/>
      <c r="D21" s="9" t="s">
        <v>16</v>
      </c>
      <c r="E21" s="12">
        <f>SUM(E19:E20)</f>
        <v>254782</v>
      </c>
      <c r="F21" s="12">
        <f>SUM(F19:F20)</f>
        <v>227780</v>
      </c>
      <c r="G21" s="12">
        <f>SUM(G19:G20)</f>
        <v>54378</v>
      </c>
      <c r="H21" s="12"/>
      <c r="I21" s="12"/>
      <c r="J21" s="13"/>
      <c r="K21" s="13">
        <f>SUM(K19:K20)</f>
        <v>173402</v>
      </c>
      <c r="L21" s="10"/>
    </row>
    <row r="22" spans="1:12" ht="28.5" customHeight="1">
      <c r="A22" s="6">
        <v>7</v>
      </c>
      <c r="B22" s="11">
        <v>750</v>
      </c>
      <c r="C22" s="11">
        <v>75023</v>
      </c>
      <c r="D22" s="9" t="s">
        <v>45</v>
      </c>
      <c r="E22" s="12">
        <v>756796</v>
      </c>
      <c r="F22" s="12">
        <v>82521</v>
      </c>
      <c r="G22" s="12">
        <v>82521</v>
      </c>
      <c r="H22" s="12"/>
      <c r="I22" s="12"/>
      <c r="J22" s="13"/>
      <c r="K22" s="13"/>
      <c r="L22" s="10" t="s">
        <v>20</v>
      </c>
    </row>
    <row r="23" spans="1:12" ht="13.5" customHeight="1">
      <c r="A23" s="6"/>
      <c r="B23" s="11"/>
      <c r="C23" s="11"/>
      <c r="D23" s="9" t="s">
        <v>21</v>
      </c>
      <c r="E23" s="12">
        <v>756796</v>
      </c>
      <c r="F23" s="12">
        <v>82521</v>
      </c>
      <c r="G23" s="12">
        <v>82521</v>
      </c>
      <c r="H23" s="12"/>
      <c r="I23" s="12"/>
      <c r="J23" s="13"/>
      <c r="K23" s="13"/>
      <c r="L23" s="10"/>
    </row>
    <row r="24" spans="1:12" ht="48">
      <c r="A24" s="6">
        <v>8</v>
      </c>
      <c r="B24" s="11">
        <v>754</v>
      </c>
      <c r="C24" s="11">
        <v>75412</v>
      </c>
      <c r="D24" s="9" t="s">
        <v>55</v>
      </c>
      <c r="E24" s="12">
        <v>1260524</v>
      </c>
      <c r="F24" s="12">
        <v>400000</v>
      </c>
      <c r="G24" s="12">
        <v>400000</v>
      </c>
      <c r="H24" s="12"/>
      <c r="I24" s="12"/>
      <c r="J24" s="13" t="s">
        <v>9</v>
      </c>
      <c r="K24" s="13">
        <v>0</v>
      </c>
      <c r="L24" s="10" t="s">
        <v>20</v>
      </c>
    </row>
    <row r="25" spans="1:12" ht="48">
      <c r="A25" s="6">
        <v>9</v>
      </c>
      <c r="B25" s="11">
        <v>754</v>
      </c>
      <c r="C25" s="11">
        <v>75412</v>
      </c>
      <c r="D25" s="9" t="s">
        <v>25</v>
      </c>
      <c r="E25" s="12">
        <v>209900</v>
      </c>
      <c r="F25" s="12">
        <v>25000</v>
      </c>
      <c r="G25" s="12">
        <v>25000</v>
      </c>
      <c r="H25" s="12"/>
      <c r="I25" s="12"/>
      <c r="J25" s="13"/>
      <c r="K25" s="13"/>
      <c r="L25" s="10" t="s">
        <v>20</v>
      </c>
    </row>
    <row r="26" spans="1:12" ht="15" customHeight="1">
      <c r="A26" s="6"/>
      <c r="B26" s="11"/>
      <c r="C26" s="11"/>
      <c r="D26" s="9" t="s">
        <v>21</v>
      </c>
      <c r="E26" s="12">
        <v>209900</v>
      </c>
      <c r="F26" s="12">
        <v>25000</v>
      </c>
      <c r="G26" s="12">
        <v>25000</v>
      </c>
      <c r="H26" s="12"/>
      <c r="I26" s="12"/>
      <c r="J26" s="13"/>
      <c r="K26" s="13"/>
      <c r="L26" s="10"/>
    </row>
    <row r="27" spans="1:12" ht="15" customHeight="1">
      <c r="A27" s="6"/>
      <c r="B27" s="11"/>
      <c r="C27" s="11"/>
      <c r="D27" s="9" t="s">
        <v>16</v>
      </c>
      <c r="E27" s="12">
        <v>1260524</v>
      </c>
      <c r="F27" s="12">
        <v>400000</v>
      </c>
      <c r="G27" s="12">
        <v>400000</v>
      </c>
      <c r="H27" s="12"/>
      <c r="I27" s="12"/>
      <c r="J27" s="13"/>
      <c r="K27" s="13">
        <v>0</v>
      </c>
      <c r="L27" s="10"/>
    </row>
    <row r="28" spans="1:12" ht="52.5" customHeight="1">
      <c r="A28" s="41">
        <v>10</v>
      </c>
      <c r="B28" s="31">
        <v>801</v>
      </c>
      <c r="C28" s="11">
        <v>80101</v>
      </c>
      <c r="D28" s="9" t="s">
        <v>44</v>
      </c>
      <c r="E28" s="12">
        <v>428973</v>
      </c>
      <c r="F28" s="12">
        <v>48498</v>
      </c>
      <c r="G28" s="12">
        <v>48498</v>
      </c>
      <c r="H28" s="12"/>
      <c r="I28" s="12"/>
      <c r="J28" s="13"/>
      <c r="K28" s="13"/>
      <c r="L28" s="16" t="s">
        <v>29</v>
      </c>
    </row>
    <row r="29" spans="1:12" ht="49.5" customHeight="1">
      <c r="A29" s="42"/>
      <c r="B29" s="32"/>
      <c r="C29" s="11">
        <v>80101</v>
      </c>
      <c r="D29" s="9" t="s">
        <v>44</v>
      </c>
      <c r="E29" s="12">
        <v>348400</v>
      </c>
      <c r="F29" s="12">
        <v>39181</v>
      </c>
      <c r="G29" s="12">
        <v>39181</v>
      </c>
      <c r="H29" s="12"/>
      <c r="I29" s="12"/>
      <c r="J29" s="13"/>
      <c r="K29" s="13"/>
      <c r="L29" s="19" t="s">
        <v>30</v>
      </c>
    </row>
    <row r="30" spans="1:12" ht="49.5" customHeight="1">
      <c r="A30" s="42"/>
      <c r="B30" s="32"/>
      <c r="C30" s="11">
        <v>80101</v>
      </c>
      <c r="D30" s="9" t="s">
        <v>44</v>
      </c>
      <c r="E30" s="12">
        <v>381152</v>
      </c>
      <c r="F30" s="12">
        <v>42864</v>
      </c>
      <c r="G30" s="12">
        <v>42864</v>
      </c>
      <c r="H30" s="12"/>
      <c r="I30" s="12"/>
      <c r="J30" s="13"/>
      <c r="K30" s="13"/>
      <c r="L30" s="16" t="s">
        <v>31</v>
      </c>
    </row>
    <row r="31" spans="1:12" ht="50.25" customHeight="1">
      <c r="A31" s="42"/>
      <c r="B31" s="32"/>
      <c r="C31" s="11">
        <v>80101</v>
      </c>
      <c r="D31" s="9" t="s">
        <v>44</v>
      </c>
      <c r="E31" s="12">
        <v>194067</v>
      </c>
      <c r="F31" s="12">
        <v>22134</v>
      </c>
      <c r="G31" s="12">
        <v>22134</v>
      </c>
      <c r="H31" s="12"/>
      <c r="I31" s="12"/>
      <c r="J31" s="13"/>
      <c r="K31" s="13"/>
      <c r="L31" s="16" t="s">
        <v>33</v>
      </c>
    </row>
    <row r="32" spans="1:12" ht="51" customHeight="1">
      <c r="A32" s="42"/>
      <c r="B32" s="32"/>
      <c r="C32" s="11">
        <v>80101</v>
      </c>
      <c r="D32" s="9" t="s">
        <v>44</v>
      </c>
      <c r="E32" s="12">
        <v>693420</v>
      </c>
      <c r="F32" s="12">
        <v>77990</v>
      </c>
      <c r="G32" s="12">
        <v>77990</v>
      </c>
      <c r="H32" s="12"/>
      <c r="I32" s="12"/>
      <c r="J32" s="13"/>
      <c r="K32" s="13"/>
      <c r="L32" s="16" t="s">
        <v>35</v>
      </c>
    </row>
    <row r="33" spans="1:12" ht="51.75" customHeight="1">
      <c r="A33" s="42"/>
      <c r="B33" s="32"/>
      <c r="C33" s="11">
        <v>80101</v>
      </c>
      <c r="D33" s="9" t="s">
        <v>44</v>
      </c>
      <c r="E33" s="12">
        <v>587105</v>
      </c>
      <c r="F33" s="12">
        <v>66360</v>
      </c>
      <c r="G33" s="12">
        <v>66360</v>
      </c>
      <c r="H33" s="12"/>
      <c r="I33" s="12"/>
      <c r="J33" s="13"/>
      <c r="K33" s="13"/>
      <c r="L33" s="16" t="s">
        <v>36</v>
      </c>
    </row>
    <row r="34" spans="1:12" ht="49.5" customHeight="1">
      <c r="A34" s="42"/>
      <c r="B34" s="32"/>
      <c r="C34" s="11">
        <v>80101</v>
      </c>
      <c r="D34" s="9" t="s">
        <v>44</v>
      </c>
      <c r="E34" s="12">
        <v>616060</v>
      </c>
      <c r="F34" s="12">
        <v>69283</v>
      </c>
      <c r="G34" s="12">
        <v>69283</v>
      </c>
      <c r="H34" s="12"/>
      <c r="I34" s="12"/>
      <c r="J34" s="13"/>
      <c r="K34" s="13"/>
      <c r="L34" s="19" t="s">
        <v>38</v>
      </c>
    </row>
    <row r="35" spans="1:12" ht="53.25" customHeight="1">
      <c r="A35" s="42"/>
      <c r="B35" s="32"/>
      <c r="C35" s="11">
        <v>80101</v>
      </c>
      <c r="D35" s="9" t="s">
        <v>44</v>
      </c>
      <c r="E35" s="12">
        <v>556684</v>
      </c>
      <c r="F35" s="12">
        <v>62603</v>
      </c>
      <c r="G35" s="12">
        <v>62603</v>
      </c>
      <c r="H35" s="12"/>
      <c r="I35" s="12"/>
      <c r="J35" s="13"/>
      <c r="K35" s="13"/>
      <c r="L35" s="19" t="s">
        <v>39</v>
      </c>
    </row>
    <row r="36" spans="1:12" ht="53.25" customHeight="1">
      <c r="A36" s="42"/>
      <c r="B36" s="32"/>
      <c r="C36" s="11">
        <v>80101</v>
      </c>
      <c r="D36" s="9" t="s">
        <v>57</v>
      </c>
      <c r="E36" s="12">
        <v>762650</v>
      </c>
      <c r="F36" s="12">
        <v>254200</v>
      </c>
      <c r="G36" s="12">
        <v>127100</v>
      </c>
      <c r="H36" s="12"/>
      <c r="I36" s="12"/>
      <c r="J36" s="13" t="s">
        <v>49</v>
      </c>
      <c r="K36" s="13"/>
      <c r="L36" s="10" t="s">
        <v>20</v>
      </c>
    </row>
    <row r="37" spans="1:12" ht="51" customHeight="1">
      <c r="A37" s="42"/>
      <c r="B37" s="32"/>
      <c r="C37" s="11">
        <v>80103</v>
      </c>
      <c r="D37" s="9" t="s">
        <v>44</v>
      </c>
      <c r="E37" s="12">
        <v>23435</v>
      </c>
      <c r="F37" s="12">
        <v>2300</v>
      </c>
      <c r="G37" s="12">
        <v>2300</v>
      </c>
      <c r="H37" s="12"/>
      <c r="I37" s="12"/>
      <c r="J37" s="13"/>
      <c r="K37" s="13"/>
      <c r="L37" s="16" t="s">
        <v>36</v>
      </c>
    </row>
    <row r="38" spans="1:12" ht="49.5" customHeight="1">
      <c r="A38" s="42"/>
      <c r="B38" s="32"/>
      <c r="C38" s="11">
        <v>80103</v>
      </c>
      <c r="D38" s="9" t="s">
        <v>44</v>
      </c>
      <c r="E38" s="12">
        <v>25362</v>
      </c>
      <c r="F38" s="12">
        <v>2600</v>
      </c>
      <c r="G38" s="12">
        <v>2600</v>
      </c>
      <c r="H38" s="12"/>
      <c r="I38" s="12"/>
      <c r="J38" s="13"/>
      <c r="K38" s="13"/>
      <c r="L38" s="16" t="s">
        <v>29</v>
      </c>
    </row>
    <row r="39" spans="1:12" ht="50.25" customHeight="1">
      <c r="A39" s="42"/>
      <c r="B39" s="32"/>
      <c r="C39" s="11">
        <v>80103</v>
      </c>
      <c r="D39" s="9" t="s">
        <v>44</v>
      </c>
      <c r="E39" s="12">
        <v>16900</v>
      </c>
      <c r="F39" s="12">
        <v>1900</v>
      </c>
      <c r="G39" s="12">
        <v>1900</v>
      </c>
      <c r="H39" s="12"/>
      <c r="I39" s="12"/>
      <c r="J39" s="13"/>
      <c r="K39" s="13"/>
      <c r="L39" s="16" t="s">
        <v>31</v>
      </c>
    </row>
    <row r="40" spans="1:12" ht="48.75" customHeight="1">
      <c r="A40" s="42"/>
      <c r="B40" s="32"/>
      <c r="C40" s="11">
        <v>80103</v>
      </c>
      <c r="D40" s="9" t="s">
        <v>44</v>
      </c>
      <c r="E40" s="12">
        <v>11572</v>
      </c>
      <c r="F40" s="12">
        <v>1000</v>
      </c>
      <c r="G40" s="12">
        <v>1000</v>
      </c>
      <c r="H40" s="12"/>
      <c r="I40" s="12"/>
      <c r="J40" s="13"/>
      <c r="K40" s="13"/>
      <c r="L40" s="19" t="s">
        <v>33</v>
      </c>
    </row>
    <row r="41" spans="1:12" ht="50.25" customHeight="1">
      <c r="A41" s="42"/>
      <c r="B41" s="32"/>
      <c r="C41" s="11">
        <v>80103</v>
      </c>
      <c r="D41" s="9" t="s">
        <v>44</v>
      </c>
      <c r="E41" s="12">
        <v>16008</v>
      </c>
      <c r="F41" s="12">
        <v>1800</v>
      </c>
      <c r="G41" s="12">
        <v>1800</v>
      </c>
      <c r="H41" s="12"/>
      <c r="I41" s="12"/>
      <c r="J41" s="13"/>
      <c r="K41" s="13"/>
      <c r="L41" s="19" t="s">
        <v>38</v>
      </c>
    </row>
    <row r="42" spans="1:12" ht="49.5" customHeight="1">
      <c r="A42" s="42"/>
      <c r="B42" s="32"/>
      <c r="C42" s="11">
        <v>80103</v>
      </c>
      <c r="D42" s="9" t="s">
        <v>44</v>
      </c>
      <c r="E42" s="12">
        <v>17786</v>
      </c>
      <c r="F42" s="12">
        <v>2000</v>
      </c>
      <c r="G42" s="12">
        <v>2000</v>
      </c>
      <c r="H42" s="12"/>
      <c r="I42" s="12"/>
      <c r="J42" s="13"/>
      <c r="K42" s="13"/>
      <c r="L42" s="16" t="s">
        <v>35</v>
      </c>
    </row>
    <row r="43" spans="1:12" ht="50.25" customHeight="1">
      <c r="A43" s="42"/>
      <c r="B43" s="32"/>
      <c r="C43" s="11">
        <v>80104</v>
      </c>
      <c r="D43" s="9" t="s">
        <v>44</v>
      </c>
      <c r="E43" s="12">
        <v>40768</v>
      </c>
      <c r="F43" s="12">
        <v>3356</v>
      </c>
      <c r="G43" s="12">
        <v>3356</v>
      </c>
      <c r="H43" s="12"/>
      <c r="I43" s="12"/>
      <c r="J43" s="13"/>
      <c r="K43" s="13"/>
      <c r="L43" s="16" t="s">
        <v>37</v>
      </c>
    </row>
    <row r="44" spans="1:12" ht="50.25" customHeight="1">
      <c r="A44" s="42"/>
      <c r="B44" s="32"/>
      <c r="C44" s="11">
        <v>80104</v>
      </c>
      <c r="D44" s="9" t="s">
        <v>44</v>
      </c>
      <c r="E44" s="12">
        <v>526400</v>
      </c>
      <c r="F44" s="12">
        <v>59198</v>
      </c>
      <c r="G44" s="12">
        <v>59198</v>
      </c>
      <c r="H44" s="12"/>
      <c r="I44" s="12"/>
      <c r="J44" s="13"/>
      <c r="K44" s="13"/>
      <c r="L44" s="16" t="s">
        <v>34</v>
      </c>
    </row>
    <row r="45" spans="1:12" ht="51.75" customHeight="1">
      <c r="A45" s="42"/>
      <c r="B45" s="32"/>
      <c r="C45" s="11">
        <v>80110</v>
      </c>
      <c r="D45" s="9" t="s">
        <v>44</v>
      </c>
      <c r="E45" s="12">
        <v>1442756</v>
      </c>
      <c r="F45" s="12">
        <v>162248</v>
      </c>
      <c r="G45" s="12">
        <v>162248</v>
      </c>
      <c r="H45" s="12"/>
      <c r="I45" s="12"/>
      <c r="J45" s="13"/>
      <c r="K45" s="13"/>
      <c r="L45" s="16" t="s">
        <v>32</v>
      </c>
    </row>
    <row r="46" spans="1:12" ht="65.25" customHeight="1">
      <c r="A46" s="42"/>
      <c r="B46" s="32"/>
      <c r="C46" s="11">
        <v>80114</v>
      </c>
      <c r="D46" s="9" t="s">
        <v>40</v>
      </c>
      <c r="E46" s="12">
        <v>149645</v>
      </c>
      <c r="F46" s="12">
        <v>16830</v>
      </c>
      <c r="G46" s="12">
        <v>16830</v>
      </c>
      <c r="H46" s="12"/>
      <c r="I46" s="12"/>
      <c r="J46" s="13"/>
      <c r="K46" s="13"/>
      <c r="L46" s="19" t="s">
        <v>41</v>
      </c>
    </row>
    <row r="47" spans="1:12" ht="52.5" customHeight="1">
      <c r="A47" s="42"/>
      <c r="B47" s="32"/>
      <c r="C47" s="11">
        <v>80148</v>
      </c>
      <c r="D47" s="9" t="s">
        <v>44</v>
      </c>
      <c r="E47" s="12">
        <v>102261</v>
      </c>
      <c r="F47" s="12">
        <v>11500</v>
      </c>
      <c r="G47" s="12">
        <v>11500</v>
      </c>
      <c r="H47" s="12"/>
      <c r="I47" s="12"/>
      <c r="J47" s="13"/>
      <c r="K47" s="13"/>
      <c r="L47" s="16" t="s">
        <v>32</v>
      </c>
    </row>
    <row r="48" spans="1:12" ht="50.25" customHeight="1">
      <c r="A48" s="42"/>
      <c r="B48" s="32"/>
      <c r="C48" s="11">
        <v>80148</v>
      </c>
      <c r="D48" s="9" t="s">
        <v>44</v>
      </c>
      <c r="E48" s="12">
        <v>6877</v>
      </c>
      <c r="F48" s="12">
        <v>2000</v>
      </c>
      <c r="G48" s="12">
        <v>2000</v>
      </c>
      <c r="H48" s="12"/>
      <c r="I48" s="12"/>
      <c r="J48" s="13"/>
      <c r="K48" s="13"/>
      <c r="L48" s="16" t="s">
        <v>37</v>
      </c>
    </row>
    <row r="49" spans="1:12" ht="51.75" customHeight="1">
      <c r="A49" s="42"/>
      <c r="B49" s="32"/>
      <c r="C49" s="11">
        <v>80148</v>
      </c>
      <c r="D49" s="9" t="s">
        <v>44</v>
      </c>
      <c r="E49" s="12">
        <v>25344</v>
      </c>
      <c r="F49" s="12">
        <v>2850</v>
      </c>
      <c r="G49" s="12">
        <v>2850</v>
      </c>
      <c r="H49" s="12"/>
      <c r="I49" s="12"/>
      <c r="J49" s="13"/>
      <c r="K49" s="13"/>
      <c r="L49" s="19" t="s">
        <v>38</v>
      </c>
    </row>
    <row r="50" spans="1:12" ht="51.75" customHeight="1">
      <c r="A50" s="17"/>
      <c r="B50" s="18"/>
      <c r="C50" s="11">
        <v>80148</v>
      </c>
      <c r="D50" s="9" t="s">
        <v>44</v>
      </c>
      <c r="E50" s="12">
        <v>62247</v>
      </c>
      <c r="F50" s="12">
        <v>7000</v>
      </c>
      <c r="G50" s="12">
        <v>7000</v>
      </c>
      <c r="H50" s="12"/>
      <c r="I50" s="12"/>
      <c r="J50" s="13"/>
      <c r="K50" s="13"/>
      <c r="L50" s="19" t="s">
        <v>34</v>
      </c>
    </row>
    <row r="51" spans="1:12" ht="15.75" customHeight="1">
      <c r="A51" s="6"/>
      <c r="B51" s="11"/>
      <c r="C51" s="11"/>
      <c r="D51" s="9" t="s">
        <v>21</v>
      </c>
      <c r="E51" s="12">
        <f>SUM(E28:E35,E37:E50)</f>
        <v>6273222</v>
      </c>
      <c r="F51" s="12">
        <f>SUM(F28:F35,F37:F50)</f>
        <v>705495</v>
      </c>
      <c r="G51" s="12">
        <f>SUM(G28:G35,G37:G50)</f>
        <v>705495</v>
      </c>
      <c r="H51" s="12"/>
      <c r="I51" s="12"/>
      <c r="J51" s="13"/>
      <c r="K51" s="13"/>
      <c r="L51" s="19"/>
    </row>
    <row r="52" spans="1:12" ht="18.75" customHeight="1">
      <c r="A52" s="6"/>
      <c r="B52" s="11"/>
      <c r="C52" s="11"/>
      <c r="D52" s="9" t="s">
        <v>16</v>
      </c>
      <c r="E52" s="12">
        <v>762650</v>
      </c>
      <c r="F52" s="12">
        <v>254200</v>
      </c>
      <c r="G52" s="12">
        <v>127100</v>
      </c>
      <c r="H52" s="12"/>
      <c r="I52" s="12"/>
      <c r="J52" s="13">
        <v>127100</v>
      </c>
      <c r="K52" s="13"/>
      <c r="L52" s="10"/>
    </row>
    <row r="53" spans="1:12" ht="17.25" customHeight="1">
      <c r="A53" s="41">
        <v>11</v>
      </c>
      <c r="B53" s="31">
        <v>852</v>
      </c>
      <c r="C53" s="11">
        <v>85212</v>
      </c>
      <c r="D53" s="40" t="s">
        <v>26</v>
      </c>
      <c r="E53" s="12">
        <v>54380</v>
      </c>
      <c r="F53" s="12">
        <v>6000</v>
      </c>
      <c r="G53" s="12">
        <v>6000</v>
      </c>
      <c r="H53" s="12"/>
      <c r="I53" s="12"/>
      <c r="J53" s="13"/>
      <c r="K53" s="13"/>
      <c r="L53" s="44" t="s">
        <v>27</v>
      </c>
    </row>
    <row r="54" spans="1:12" ht="18" customHeight="1">
      <c r="A54" s="42"/>
      <c r="B54" s="32"/>
      <c r="C54" s="11">
        <v>85219</v>
      </c>
      <c r="D54" s="40"/>
      <c r="E54" s="12">
        <v>18126</v>
      </c>
      <c r="F54" s="12">
        <v>2360</v>
      </c>
      <c r="G54" s="12">
        <v>2360</v>
      </c>
      <c r="H54" s="12"/>
      <c r="I54" s="12"/>
      <c r="J54" s="13"/>
      <c r="K54" s="13"/>
      <c r="L54" s="42"/>
    </row>
    <row r="55" spans="1:12" ht="24.75" customHeight="1">
      <c r="A55" s="43"/>
      <c r="B55" s="39"/>
      <c r="C55" s="11">
        <v>85228</v>
      </c>
      <c r="D55" s="40"/>
      <c r="E55" s="12">
        <v>9885</v>
      </c>
      <c r="F55" s="12">
        <v>1000</v>
      </c>
      <c r="G55" s="12">
        <v>1000</v>
      </c>
      <c r="H55" s="12"/>
      <c r="I55" s="12"/>
      <c r="J55" s="13"/>
      <c r="K55" s="13"/>
      <c r="L55" s="43"/>
    </row>
    <row r="56" spans="1:12" ht="16.5" customHeight="1">
      <c r="A56" s="20"/>
      <c r="B56" s="21"/>
      <c r="C56" s="11"/>
      <c r="D56" s="9" t="s">
        <v>21</v>
      </c>
      <c r="E56" s="12">
        <v>82391</v>
      </c>
      <c r="F56" s="12">
        <v>9360</v>
      </c>
      <c r="G56" s="12">
        <v>9360</v>
      </c>
      <c r="H56" s="12"/>
      <c r="I56" s="12"/>
      <c r="J56" s="13"/>
      <c r="K56" s="13"/>
      <c r="L56" s="20"/>
    </row>
    <row r="57" spans="1:12" ht="48.75" customHeight="1">
      <c r="A57" s="6">
        <v>12</v>
      </c>
      <c r="B57" s="11">
        <v>853</v>
      </c>
      <c r="C57" s="11">
        <v>85395</v>
      </c>
      <c r="D57" s="9" t="s">
        <v>48</v>
      </c>
      <c r="E57" s="12">
        <v>40536</v>
      </c>
      <c r="F57" s="12">
        <v>18479</v>
      </c>
      <c r="G57" s="12"/>
      <c r="H57" s="12"/>
      <c r="I57" s="12"/>
      <c r="J57" s="13" t="s">
        <v>59</v>
      </c>
      <c r="K57" s="13">
        <v>15707</v>
      </c>
      <c r="L57" s="10" t="s">
        <v>20</v>
      </c>
    </row>
    <row r="58" spans="1:12" ht="48.75" customHeight="1">
      <c r="A58" s="6">
        <v>13</v>
      </c>
      <c r="B58" s="11">
        <v>853</v>
      </c>
      <c r="C58" s="11">
        <v>85395</v>
      </c>
      <c r="D58" s="9" t="s">
        <v>47</v>
      </c>
      <c r="E58" s="12">
        <v>112132</v>
      </c>
      <c r="F58" s="12">
        <v>45509</v>
      </c>
      <c r="G58" s="12"/>
      <c r="H58" s="12"/>
      <c r="I58" s="12"/>
      <c r="J58" s="13" t="s">
        <v>60</v>
      </c>
      <c r="K58" s="13">
        <v>38682</v>
      </c>
      <c r="L58" s="19" t="s">
        <v>30</v>
      </c>
    </row>
    <row r="59" spans="1:12" ht="18.75" customHeight="1">
      <c r="A59" s="6"/>
      <c r="B59" s="11"/>
      <c r="C59" s="11"/>
      <c r="D59" s="9" t="s">
        <v>21</v>
      </c>
      <c r="E59" s="12">
        <v>144978</v>
      </c>
      <c r="F59" s="12">
        <v>63988</v>
      </c>
      <c r="G59" s="12">
        <f>SUM(G57:G57)</f>
        <v>0</v>
      </c>
      <c r="H59" s="12"/>
      <c r="I59" s="12"/>
      <c r="J59" s="13">
        <v>9599</v>
      </c>
      <c r="K59" s="13">
        <v>54389</v>
      </c>
      <c r="L59" s="10"/>
    </row>
    <row r="60" spans="1:12" ht="16.5" customHeight="1">
      <c r="A60" s="6"/>
      <c r="B60" s="11"/>
      <c r="C60" s="11"/>
      <c r="D60" s="9" t="s">
        <v>16</v>
      </c>
      <c r="E60" s="12">
        <v>7690</v>
      </c>
      <c r="F60" s="12">
        <v>0</v>
      </c>
      <c r="G60" s="12"/>
      <c r="H60" s="12"/>
      <c r="I60" s="12"/>
      <c r="J60" s="13">
        <v>0</v>
      </c>
      <c r="K60" s="13">
        <v>0</v>
      </c>
      <c r="L60" s="10"/>
    </row>
    <row r="61" spans="1:12" ht="31.5" customHeight="1">
      <c r="A61" s="6">
        <v>14</v>
      </c>
      <c r="B61" s="11">
        <v>900</v>
      </c>
      <c r="C61" s="11">
        <v>90015</v>
      </c>
      <c r="D61" s="9" t="s">
        <v>28</v>
      </c>
      <c r="E61" s="12">
        <v>2159740</v>
      </c>
      <c r="F61" s="12">
        <v>224740</v>
      </c>
      <c r="G61" s="12">
        <v>224740</v>
      </c>
      <c r="H61" s="12"/>
      <c r="I61" s="12"/>
      <c r="J61" s="13"/>
      <c r="K61" s="13"/>
      <c r="L61" s="10" t="s">
        <v>20</v>
      </c>
    </row>
    <row r="62" spans="1:12" ht="31.5" customHeight="1">
      <c r="A62" s="6">
        <v>15</v>
      </c>
      <c r="B62" s="11">
        <v>900</v>
      </c>
      <c r="C62" s="11">
        <v>90015</v>
      </c>
      <c r="D62" s="9" t="s">
        <v>58</v>
      </c>
      <c r="E62" s="12">
        <v>22100</v>
      </c>
      <c r="F62" s="12">
        <v>15100</v>
      </c>
      <c r="G62" s="12">
        <v>15100</v>
      </c>
      <c r="H62" s="12"/>
      <c r="I62" s="12"/>
      <c r="J62" s="13"/>
      <c r="K62" s="13"/>
      <c r="L62" s="10" t="s">
        <v>20</v>
      </c>
    </row>
    <row r="63" spans="1:12" ht="14.25" customHeight="1">
      <c r="A63" s="6"/>
      <c r="B63" s="11"/>
      <c r="C63" s="11"/>
      <c r="D63" s="9" t="s">
        <v>21</v>
      </c>
      <c r="E63" s="12">
        <v>2159740</v>
      </c>
      <c r="F63" s="12">
        <v>224740</v>
      </c>
      <c r="G63" s="12">
        <v>224740</v>
      </c>
      <c r="H63" s="12"/>
      <c r="I63" s="12"/>
      <c r="J63" s="13"/>
      <c r="K63" s="13"/>
      <c r="L63" s="10"/>
    </row>
    <row r="64" spans="1:12" ht="14.25" customHeight="1">
      <c r="A64" s="6"/>
      <c r="B64" s="11"/>
      <c r="C64" s="11"/>
      <c r="D64" s="9" t="s">
        <v>16</v>
      </c>
      <c r="E64" s="12">
        <v>22100</v>
      </c>
      <c r="F64" s="12">
        <v>15100</v>
      </c>
      <c r="G64" s="12">
        <v>15100</v>
      </c>
      <c r="H64" s="12"/>
      <c r="I64" s="12"/>
      <c r="J64" s="13"/>
      <c r="K64" s="13"/>
      <c r="L64" s="10"/>
    </row>
    <row r="65" spans="1:12" ht="36" customHeight="1">
      <c r="A65" s="6">
        <v>16</v>
      </c>
      <c r="B65" s="11">
        <v>854</v>
      </c>
      <c r="C65" s="11">
        <v>85401</v>
      </c>
      <c r="D65" s="9" t="s">
        <v>50</v>
      </c>
      <c r="E65" s="12">
        <v>14224</v>
      </c>
      <c r="F65" s="12">
        <v>1600</v>
      </c>
      <c r="G65" s="12">
        <v>1600</v>
      </c>
      <c r="H65" s="12"/>
      <c r="I65" s="12"/>
      <c r="J65" s="13"/>
      <c r="K65" s="13"/>
      <c r="L65" s="16" t="s">
        <v>32</v>
      </c>
    </row>
    <row r="66" spans="1:12" ht="14.25" customHeight="1">
      <c r="A66" s="6"/>
      <c r="B66" s="11"/>
      <c r="C66" s="11"/>
      <c r="D66" s="9" t="s">
        <v>21</v>
      </c>
      <c r="E66" s="12">
        <v>14224</v>
      </c>
      <c r="F66" s="12">
        <v>1600</v>
      </c>
      <c r="G66" s="12">
        <v>1600</v>
      </c>
      <c r="H66" s="12"/>
      <c r="I66" s="12"/>
      <c r="J66" s="13"/>
      <c r="K66" s="13"/>
      <c r="L66" s="10"/>
    </row>
    <row r="67" spans="1:12" ht="60.75" customHeight="1">
      <c r="A67" s="6">
        <v>17</v>
      </c>
      <c r="B67" s="11">
        <v>921</v>
      </c>
      <c r="C67" s="11">
        <v>92105</v>
      </c>
      <c r="D67" s="9" t="s">
        <v>22</v>
      </c>
      <c r="E67" s="12">
        <v>3384131</v>
      </c>
      <c r="F67" s="12">
        <v>2096816</v>
      </c>
      <c r="G67" s="12">
        <v>35553</v>
      </c>
      <c r="H67" s="12">
        <v>2061263</v>
      </c>
      <c r="I67" s="12">
        <v>1061263</v>
      </c>
      <c r="J67" s="13"/>
      <c r="K67" s="13">
        <v>0</v>
      </c>
      <c r="L67" s="10" t="s">
        <v>20</v>
      </c>
    </row>
    <row r="68" spans="1:12" ht="48" customHeight="1">
      <c r="A68" s="6">
        <v>18</v>
      </c>
      <c r="B68" s="11">
        <v>921</v>
      </c>
      <c r="C68" s="11">
        <v>92109</v>
      </c>
      <c r="D68" s="9" t="s">
        <v>62</v>
      </c>
      <c r="E68" s="12">
        <v>298000</v>
      </c>
      <c r="F68" s="12">
        <v>281395</v>
      </c>
      <c r="G68" s="12">
        <v>211395</v>
      </c>
      <c r="H68" s="12"/>
      <c r="I68" s="12"/>
      <c r="J68" s="13"/>
      <c r="K68" s="13">
        <v>70000</v>
      </c>
      <c r="L68" s="10" t="s">
        <v>20</v>
      </c>
    </row>
    <row r="69" spans="1:12" ht="21.75" customHeight="1">
      <c r="A69" s="6"/>
      <c r="B69" s="11"/>
      <c r="C69" s="11"/>
      <c r="D69" s="9" t="s">
        <v>21</v>
      </c>
      <c r="E69" s="12">
        <v>0</v>
      </c>
      <c r="F69" s="12">
        <v>0</v>
      </c>
      <c r="G69" s="12"/>
      <c r="H69" s="12"/>
      <c r="I69" s="12"/>
      <c r="J69" s="13">
        <v>0</v>
      </c>
      <c r="K69" s="13">
        <v>0</v>
      </c>
      <c r="L69" s="10"/>
    </row>
    <row r="70" spans="1:12" ht="18.75" customHeight="1">
      <c r="A70" s="6"/>
      <c r="B70" s="11"/>
      <c r="C70" s="11"/>
      <c r="D70" s="9" t="s">
        <v>16</v>
      </c>
      <c r="E70" s="12">
        <f aca="true" t="shared" si="0" ref="E70:K70">SUM(E67:E68)</f>
        <v>3682131</v>
      </c>
      <c r="F70" s="12">
        <f t="shared" si="0"/>
        <v>2378211</v>
      </c>
      <c r="G70" s="12">
        <f t="shared" si="0"/>
        <v>246948</v>
      </c>
      <c r="H70" s="12">
        <f t="shared" si="0"/>
        <v>2061263</v>
      </c>
      <c r="I70" s="12">
        <f t="shared" si="0"/>
        <v>1061263</v>
      </c>
      <c r="J70" s="12">
        <f t="shared" si="0"/>
        <v>0</v>
      </c>
      <c r="K70" s="12">
        <f t="shared" si="0"/>
        <v>70000</v>
      </c>
      <c r="L70" s="12"/>
    </row>
    <row r="71" spans="1:12" ht="72" customHeight="1">
      <c r="A71" s="6">
        <v>19</v>
      </c>
      <c r="B71" s="11">
        <v>921</v>
      </c>
      <c r="C71" s="11">
        <v>92195</v>
      </c>
      <c r="D71" s="9" t="s">
        <v>61</v>
      </c>
      <c r="E71" s="12">
        <v>342173</v>
      </c>
      <c r="F71" s="12">
        <v>325568</v>
      </c>
      <c r="G71" s="12">
        <v>110542</v>
      </c>
      <c r="H71" s="12"/>
      <c r="I71" s="12"/>
      <c r="J71" s="13"/>
      <c r="K71" s="13">
        <v>215026</v>
      </c>
      <c r="L71" s="10" t="s">
        <v>20</v>
      </c>
    </row>
    <row r="72" spans="1:12" ht="18.75" customHeight="1">
      <c r="A72" s="6"/>
      <c r="B72" s="11"/>
      <c r="C72" s="11"/>
      <c r="D72" s="9" t="s">
        <v>21</v>
      </c>
      <c r="E72" s="12">
        <v>0</v>
      </c>
      <c r="F72" s="12">
        <v>0</v>
      </c>
      <c r="G72" s="12">
        <v>0</v>
      </c>
      <c r="H72" s="12"/>
      <c r="I72" s="12"/>
      <c r="J72" s="13"/>
      <c r="K72" s="13">
        <v>0</v>
      </c>
      <c r="L72" s="12"/>
    </row>
    <row r="73" spans="1:12" ht="18.75" customHeight="1">
      <c r="A73" s="6"/>
      <c r="B73" s="11"/>
      <c r="C73" s="11"/>
      <c r="D73" s="9" t="s">
        <v>16</v>
      </c>
      <c r="E73" s="12">
        <v>342173</v>
      </c>
      <c r="F73" s="12">
        <v>325568</v>
      </c>
      <c r="G73" s="12">
        <v>110542</v>
      </c>
      <c r="H73" s="12"/>
      <c r="I73" s="12"/>
      <c r="J73" s="13"/>
      <c r="K73" s="13">
        <v>215026</v>
      </c>
      <c r="L73" s="12"/>
    </row>
    <row r="74" spans="1:12" ht="26.25" customHeight="1">
      <c r="A74" s="6">
        <v>20</v>
      </c>
      <c r="B74" s="11">
        <v>754</v>
      </c>
      <c r="C74" s="11">
        <v>75412</v>
      </c>
      <c r="D74" s="9" t="s">
        <v>68</v>
      </c>
      <c r="E74" s="12">
        <v>327850</v>
      </c>
      <c r="F74" s="12">
        <v>44860</v>
      </c>
      <c r="G74" s="12">
        <v>44860</v>
      </c>
      <c r="H74" s="12"/>
      <c r="I74" s="12"/>
      <c r="J74" s="13"/>
      <c r="K74" s="13"/>
      <c r="L74" s="10" t="s">
        <v>20</v>
      </c>
    </row>
    <row r="75" spans="1:12" ht="18.75" customHeight="1">
      <c r="A75" s="6"/>
      <c r="B75" s="11"/>
      <c r="C75" s="11"/>
      <c r="D75" s="9" t="s">
        <v>21</v>
      </c>
      <c r="E75" s="12"/>
      <c r="F75" s="12"/>
      <c r="G75" s="12"/>
      <c r="H75" s="12"/>
      <c r="I75" s="12"/>
      <c r="J75" s="13"/>
      <c r="K75" s="13"/>
      <c r="L75" s="12"/>
    </row>
    <row r="76" spans="1:12" ht="18.75" customHeight="1">
      <c r="A76" s="6"/>
      <c r="B76" s="11"/>
      <c r="C76" s="11"/>
      <c r="D76" s="9" t="s">
        <v>16</v>
      </c>
      <c r="E76" s="12">
        <v>327850</v>
      </c>
      <c r="F76" s="12">
        <v>44860</v>
      </c>
      <c r="G76" s="12">
        <v>44860</v>
      </c>
      <c r="H76" s="12"/>
      <c r="I76" s="12"/>
      <c r="J76" s="13"/>
      <c r="K76" s="13"/>
      <c r="L76" s="12"/>
    </row>
    <row r="77" spans="1:12" ht="75.75" customHeight="1">
      <c r="A77" s="6">
        <v>21</v>
      </c>
      <c r="B77" s="11">
        <v>853</v>
      </c>
      <c r="C77" s="11">
        <v>85395</v>
      </c>
      <c r="D77" s="9" t="s">
        <v>63</v>
      </c>
      <c r="E77" s="12">
        <v>115958</v>
      </c>
      <c r="F77" s="12">
        <v>67434</v>
      </c>
      <c r="G77" s="12"/>
      <c r="H77" s="12"/>
      <c r="I77" s="12"/>
      <c r="J77" s="13" t="s">
        <v>64</v>
      </c>
      <c r="K77" s="13">
        <v>57318</v>
      </c>
      <c r="L77" s="19" t="s">
        <v>41</v>
      </c>
    </row>
    <row r="78" spans="1:12" ht="18.75" customHeight="1">
      <c r="A78" s="6"/>
      <c r="B78" s="11"/>
      <c r="C78" s="11"/>
      <c r="D78" s="9" t="s">
        <v>21</v>
      </c>
      <c r="E78" s="12">
        <v>105958</v>
      </c>
      <c r="F78" s="12">
        <v>57434</v>
      </c>
      <c r="G78" s="12"/>
      <c r="H78" s="12"/>
      <c r="I78" s="12"/>
      <c r="J78" s="13">
        <v>8616</v>
      </c>
      <c r="K78" s="13">
        <v>48818</v>
      </c>
      <c r="L78" s="12"/>
    </row>
    <row r="79" spans="1:12" ht="18.75" customHeight="1">
      <c r="A79" s="6"/>
      <c r="B79" s="11"/>
      <c r="C79" s="11"/>
      <c r="D79" s="9" t="s">
        <v>16</v>
      </c>
      <c r="E79" s="12">
        <v>10000</v>
      </c>
      <c r="F79" s="12">
        <v>10000</v>
      </c>
      <c r="G79" s="12"/>
      <c r="H79" s="12"/>
      <c r="I79" s="12"/>
      <c r="J79" s="13">
        <v>1500</v>
      </c>
      <c r="K79" s="13">
        <v>8500</v>
      </c>
      <c r="L79" s="12"/>
    </row>
    <row r="80" spans="1:12" ht="48.75" customHeight="1">
      <c r="A80" s="6">
        <v>22</v>
      </c>
      <c r="B80" s="11">
        <v>853</v>
      </c>
      <c r="C80" s="11">
        <v>85395</v>
      </c>
      <c r="D80" s="9" t="s">
        <v>65</v>
      </c>
      <c r="E80" s="12">
        <v>188319</v>
      </c>
      <c r="F80" s="12">
        <v>71914</v>
      </c>
      <c r="G80" s="12"/>
      <c r="H80" s="12"/>
      <c r="I80" s="12"/>
      <c r="J80" s="13" t="s">
        <v>67</v>
      </c>
      <c r="K80" s="13">
        <v>61128</v>
      </c>
      <c r="L80" s="13" t="s">
        <v>66</v>
      </c>
    </row>
    <row r="81" spans="1:12" ht="51" customHeight="1">
      <c r="A81" s="6"/>
      <c r="B81" s="11"/>
      <c r="C81" s="11"/>
      <c r="D81" s="9" t="s">
        <v>21</v>
      </c>
      <c r="E81" s="12">
        <v>188319</v>
      </c>
      <c r="F81" s="12">
        <v>71914</v>
      </c>
      <c r="G81" s="12"/>
      <c r="H81" s="12"/>
      <c r="I81" s="12"/>
      <c r="J81" s="1">
        <v>10786</v>
      </c>
      <c r="K81" s="13">
        <v>61128</v>
      </c>
      <c r="L81" s="12"/>
    </row>
    <row r="82" spans="1:12" ht="18.75" customHeight="1">
      <c r="A82" s="6"/>
      <c r="B82" s="11"/>
      <c r="C82" s="11"/>
      <c r="D82" s="9" t="s">
        <v>16</v>
      </c>
      <c r="E82" s="12"/>
      <c r="F82" s="12"/>
      <c r="G82" s="12"/>
      <c r="H82" s="12"/>
      <c r="I82" s="12"/>
      <c r="J82" s="13"/>
      <c r="K82" s="13"/>
      <c r="L82" s="12"/>
    </row>
    <row r="83" spans="1:12" ht="18.75" customHeight="1">
      <c r="A83" s="22"/>
      <c r="B83" s="23"/>
      <c r="C83" s="23"/>
      <c r="D83" s="24" t="s">
        <v>42</v>
      </c>
      <c r="E83" s="25">
        <f>SUM(E11,E13,E17,E23,E26,E51,E56,E59,E63,E66,E69,E72,E78,E81)</f>
        <v>11256908</v>
      </c>
      <c r="F83" s="25">
        <f>SUM(F11,F13,F17,F23,F26,F51,F56,F59,F63,F66,F69,F72,F78,F81)</f>
        <v>1391052</v>
      </c>
      <c r="G83" s="25">
        <f>SUM(G11,G13,G17,G23,G26,G51,G56,G59,G63,G66,G69,G72,G75,G78,G81)</f>
        <v>1197716</v>
      </c>
      <c r="H83" s="25">
        <f>SUM(H11,H13,H17,H23,H26,H51,H56,H59,H63,H66,H69,H72)</f>
        <v>0</v>
      </c>
      <c r="I83" s="25">
        <f>SUM(I11,I13,I17,I23,I26,I51,I56,I59,I63,I66,I69,I72)</f>
        <v>0</v>
      </c>
      <c r="J83" s="25">
        <f>SUM(J11,J13,J17,J23,J26,J51,J56,J59,J63,J66,J69,J72,J78,J80,J81)</f>
        <v>29001</v>
      </c>
      <c r="K83" s="25">
        <f>SUM(K11,K13,K17,K23,K26,K51,K56,K59,K63,K66,K69,K72,K78,K81)</f>
        <v>164335</v>
      </c>
      <c r="L83" s="25"/>
    </row>
    <row r="84" spans="1:12" ht="18.75" customHeight="1">
      <c r="A84" s="22"/>
      <c r="B84" s="23"/>
      <c r="C84" s="23"/>
      <c r="D84" s="24" t="s">
        <v>43</v>
      </c>
      <c r="E84" s="25">
        <f>SUM(E21,E27,E52,E60,E70,E14,E64,E73,E18,E76,E79,E82)</f>
        <v>6943692</v>
      </c>
      <c r="F84" s="25">
        <f>SUM(F21,F27,F52,F60,F70,F14,F64,F73,F18,F76,F79,F82)</f>
        <v>3745676</v>
      </c>
      <c r="G84" s="25">
        <f>SUM(G21,G27,G52,G60,G70,G14,G64,G73,G18,G76,G79,G82)</f>
        <v>1088885</v>
      </c>
      <c r="H84" s="25">
        <f>SUM(H21,H27,H52,H60,H70,H14,H64,H73,H18)</f>
        <v>2061263</v>
      </c>
      <c r="I84" s="25">
        <f>SUM(I21,I27,I52,I60,I70,I14,I64,I73,I18)</f>
        <v>1061263</v>
      </c>
      <c r="J84" s="25">
        <f>SUM(J21,J27,J52,J60,J70,J14,J64,J73,J18,J79)</f>
        <v>128600</v>
      </c>
      <c r="K84" s="25">
        <f>SUM(K21,K27,K52,K60,K70,K14,K64,K73,K18,K79)</f>
        <v>466928</v>
      </c>
      <c r="L84" s="25"/>
    </row>
    <row r="85" spans="1:12" ht="22.5" customHeight="1">
      <c r="A85" s="36" t="s">
        <v>13</v>
      </c>
      <c r="B85" s="37"/>
      <c r="C85" s="37"/>
      <c r="D85" s="38"/>
      <c r="E85" s="25">
        <f>SUM(E83:E84)</f>
        <v>18200600</v>
      </c>
      <c r="F85" s="25">
        <f aca="true" t="shared" si="1" ref="F85:K85">SUM(F83:F84)</f>
        <v>5136728</v>
      </c>
      <c r="G85" s="25">
        <f t="shared" si="1"/>
        <v>2286601</v>
      </c>
      <c r="H85" s="25">
        <f t="shared" si="1"/>
        <v>2061263</v>
      </c>
      <c r="I85" s="25">
        <f t="shared" si="1"/>
        <v>1061263</v>
      </c>
      <c r="J85" s="25">
        <f t="shared" si="1"/>
        <v>157601</v>
      </c>
      <c r="K85" s="25">
        <f t="shared" si="1"/>
        <v>631263</v>
      </c>
      <c r="L85" s="26" t="s">
        <v>5</v>
      </c>
    </row>
    <row r="88" spans="7:9" ht="15.75">
      <c r="G88" s="48"/>
      <c r="H88" s="48"/>
      <c r="I88" s="47" t="s">
        <v>69</v>
      </c>
    </row>
    <row r="89" spans="7:9" ht="15.75">
      <c r="G89" s="48"/>
      <c r="H89" s="49" t="s">
        <v>70</v>
      </c>
      <c r="I89" s="49"/>
    </row>
  </sheetData>
  <sheetProtection/>
  <mergeCells count="22">
    <mergeCell ref="L53:L55"/>
    <mergeCell ref="A28:A49"/>
    <mergeCell ref="A1:L1"/>
    <mergeCell ref="A3:A8"/>
    <mergeCell ref="B3:B8"/>
    <mergeCell ref="C3:C8"/>
    <mergeCell ref="D3:D8"/>
    <mergeCell ref="L3:L8"/>
    <mergeCell ref="E3:E8"/>
    <mergeCell ref="I6:I8"/>
    <mergeCell ref="A85:D85"/>
    <mergeCell ref="B53:B55"/>
    <mergeCell ref="D53:D55"/>
    <mergeCell ref="A53:A55"/>
    <mergeCell ref="K5:K8"/>
    <mergeCell ref="F3:K3"/>
    <mergeCell ref="B28:B49"/>
    <mergeCell ref="G4:K4"/>
    <mergeCell ref="G5:G8"/>
    <mergeCell ref="F4:F8"/>
    <mergeCell ref="H5:H8"/>
    <mergeCell ref="J5:J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>&amp;R&amp;9Załącznik nr  3
     do Uchwały Nr XXXV/219/2013
        Rady Gminy w Mircu 
z dnia 28.08.2013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2013-08-30T06:34:43Z</cp:lastPrinted>
  <dcterms:created xsi:type="dcterms:W3CDTF">1998-12-09T13:02:10Z</dcterms:created>
  <dcterms:modified xsi:type="dcterms:W3CDTF">2013-08-30T06:47:58Z</dcterms:modified>
  <cp:category/>
  <cp:version/>
  <cp:contentType/>
  <cp:contentStatus/>
</cp:coreProperties>
</file>