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<sst xmlns="http://schemas.openxmlformats.org/spreadsheetml/2006/main" count="62" uniqueCount="56">
  <si>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1</t>
  </si>
  <si>
    <t>L.p.</t>
  </si>
  <si>
    <t>Wyszczególnienie</t>
  </si>
  <si>
    <t>Dochody ogółem, z tego:</t>
  </si>
  <si>
    <t xml:space="preserve"> dochody bieżące</t>
  </si>
  <si>
    <t xml:space="preserve"> dochody majątkowe, w tym</t>
  </si>
  <si>
    <t xml:space="preserve">  ze sprzedaży majątku</t>
  </si>
  <si>
    <t>2</t>
  </si>
  <si>
    <t>3</t>
  </si>
  <si>
    <t>4</t>
  </si>
  <si>
    <t>5</t>
  </si>
  <si>
    <t>6</t>
  </si>
  <si>
    <t xml:space="preserve">Wieloletnia Prognoza Finansowa w roku budżetowym </t>
  </si>
  <si>
    <t>Plan na poczatek roku budżetowego</t>
  </si>
  <si>
    <t xml:space="preserve">Wskażnik wykonania planu ( % ) </t>
  </si>
  <si>
    <t xml:space="preserve">Załacznik Nr 1 </t>
  </si>
  <si>
    <t>Plan po zmianach na dzień 30.06.2017</t>
  </si>
  <si>
    <t>Wykonanie na dzień 30.06.2017</t>
  </si>
  <si>
    <t>1.1</t>
  </si>
  <si>
    <t>1.2</t>
  </si>
  <si>
    <t>1.2.1</t>
  </si>
  <si>
    <t>1.2.2</t>
  </si>
  <si>
    <t xml:space="preserve">z tytułu dotacji oraz środków przeznaczonych na inwestycje </t>
  </si>
  <si>
    <t xml:space="preserve">Wydatki ogółem </t>
  </si>
  <si>
    <t>wydatki bieżące</t>
  </si>
  <si>
    <t xml:space="preserve"> wydatki  na obsługę długu</t>
  </si>
  <si>
    <t xml:space="preserve">wydatki majątkowe </t>
  </si>
  <si>
    <t>2.1</t>
  </si>
  <si>
    <t>2.1.1.</t>
  </si>
  <si>
    <t>2.2</t>
  </si>
  <si>
    <t>Wynik budżetu  (1-2)</t>
  </si>
  <si>
    <t xml:space="preserve">Przychody budżetu </t>
  </si>
  <si>
    <t xml:space="preserve">wolne środki , o których mowa w art..217 ust.2 pkt 6 ustawy </t>
  </si>
  <si>
    <t>4.1.1.</t>
  </si>
  <si>
    <t xml:space="preserve">na pokrycie deficytu budżetu </t>
  </si>
  <si>
    <t>4.2.</t>
  </si>
  <si>
    <t>4.1.</t>
  </si>
  <si>
    <t>4.2.1</t>
  </si>
  <si>
    <t xml:space="preserve">kredyty, pożyczki, emisja papierów wartościowych </t>
  </si>
  <si>
    <t>Rozchody budżetu</t>
  </si>
  <si>
    <t>5.1</t>
  </si>
  <si>
    <t xml:space="preserve">spłata rat kapitałowych kredytów i pożyczek oraz wykup papieów wartościowych </t>
  </si>
  <si>
    <t xml:space="preserve">Kwota długu </t>
  </si>
  <si>
    <t>5,18</t>
  </si>
  <si>
    <t>0</t>
  </si>
  <si>
    <t>5 18</t>
  </si>
  <si>
    <t>39,37</t>
  </si>
  <si>
    <t>43,58</t>
  </si>
  <si>
    <t>2,94</t>
  </si>
  <si>
    <t>x</t>
  </si>
  <si>
    <t>28,58</t>
  </si>
  <si>
    <t>100</t>
  </si>
  <si>
    <t>50,00</t>
  </si>
  <si>
    <t>49,14</t>
  </si>
  <si>
    <t>54,89</t>
  </si>
  <si>
    <t>51,07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</si>
</sst>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0000%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8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8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showGridLines="0" tabSelected="1" zoomScalePageLayoutView="0" workbookViewId="0" topLeftCell="A1">
      <selection activeCell="B1" sqref="A1:X23"/>
    </sheetView>
  </sheetViews>
  <sheetFormatPr defaultColWidth="9.33203125" defaultRowHeight="12.75"/>
  <cols>
    <col min="1" max="1" width="0.4921875" style="0" customWidth="1"/>
    <col min="2" max="2" width="3" style="0" customWidth="1"/>
    <col min="3" max="3" width="3.16015625" style="0" customWidth="1"/>
    <col min="4" max="4" width="8.83203125" style="0" customWidth="1"/>
    <col min="5" max="5" width="2.5" style="0" customWidth="1"/>
    <col min="6" max="6" width="3.66015625" style="0" customWidth="1"/>
    <col min="7" max="7" width="10.16015625" style="0" customWidth="1"/>
    <col min="8" max="8" width="2.5" style="0" customWidth="1"/>
    <col min="9" max="9" width="3.66015625" style="0" customWidth="1"/>
    <col min="10" max="10" width="5.33203125" style="0" customWidth="1"/>
    <col min="11" max="11" width="2.5" style="0" hidden="1" customWidth="1"/>
    <col min="12" max="12" width="3.66015625" style="0" hidden="1" customWidth="1"/>
    <col min="13" max="13" width="3.16015625" style="0" hidden="1" customWidth="1"/>
    <col min="14" max="14" width="1.66796875" style="0" hidden="1" customWidth="1"/>
    <col min="15" max="15" width="3.66015625" style="0" customWidth="1"/>
    <col min="16" max="16" width="10.16015625" style="0" customWidth="1"/>
    <col min="17" max="17" width="6" style="0" customWidth="1"/>
    <col min="18" max="18" width="3.66015625" style="0" customWidth="1"/>
    <col min="19" max="19" width="10.16015625" style="0" customWidth="1"/>
    <col min="20" max="20" width="5.5" style="0" customWidth="1"/>
    <col min="21" max="21" width="18.66015625" style="0" customWidth="1"/>
    <col min="22" max="22" width="5.66015625" style="0" customWidth="1"/>
    <col min="23" max="23" width="10.83203125" style="0" customWidth="1"/>
    <col min="24" max="24" width="12" style="0" bestFit="1" customWidth="1"/>
  </cols>
  <sheetData>
    <row r="1" spans="21:24" ht="27" customHeight="1">
      <c r="U1" s="15" t="s">
        <v>15</v>
      </c>
      <c r="V1" s="15"/>
      <c r="W1" s="15"/>
      <c r="X1" s="15"/>
    </row>
    <row r="2" spans="1:23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36.75" customHeight="1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"/>
      <c r="S3" s="15"/>
      <c r="T3" s="15"/>
      <c r="U3" s="15"/>
      <c r="V3" s="15"/>
      <c r="W3" s="15"/>
    </row>
    <row r="4" spans="1:23" ht="14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47.25" customHeight="1">
      <c r="A5" s="14" t="s">
        <v>1</v>
      </c>
      <c r="B5" s="14"/>
      <c r="C5" s="14"/>
      <c r="D5" s="14" t="s">
        <v>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 t="s">
        <v>13</v>
      </c>
      <c r="P5" s="14"/>
      <c r="Q5" s="14"/>
      <c r="R5" s="14" t="s">
        <v>16</v>
      </c>
      <c r="S5" s="14"/>
      <c r="T5" s="14"/>
      <c r="U5" s="1" t="s">
        <v>17</v>
      </c>
      <c r="V5" s="14" t="s">
        <v>14</v>
      </c>
      <c r="W5" s="14"/>
    </row>
    <row r="6" spans="1:24" ht="34.5" customHeight="1">
      <c r="A6" s="30" t="s">
        <v>0</v>
      </c>
      <c r="B6" s="30"/>
      <c r="C6" s="30"/>
      <c r="D6" s="31" t="s">
        <v>3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2">
        <f>SUM(O7:Q8)</f>
        <v>34964612</v>
      </c>
      <c r="P6" s="32"/>
      <c r="Q6" s="32"/>
      <c r="R6" s="32">
        <f>SUM(R7:T8)</f>
        <v>35753290.33</v>
      </c>
      <c r="S6" s="32"/>
      <c r="T6" s="32"/>
      <c r="U6" s="2">
        <v>17568768.55</v>
      </c>
      <c r="V6" s="20" t="s">
        <v>53</v>
      </c>
      <c r="W6" s="20"/>
      <c r="X6" s="13"/>
    </row>
    <row r="7" spans="1:24" ht="26.25" customHeight="1">
      <c r="A7" s="17" t="s">
        <v>18</v>
      </c>
      <c r="B7" s="17"/>
      <c r="C7" s="17"/>
      <c r="D7" s="18" t="s">
        <v>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9">
        <v>31241693</v>
      </c>
      <c r="P7" s="19"/>
      <c r="Q7" s="19"/>
      <c r="R7" s="19">
        <v>31616047.33</v>
      </c>
      <c r="S7" s="19"/>
      <c r="T7" s="19"/>
      <c r="U7" s="3">
        <v>17354444.55</v>
      </c>
      <c r="V7" s="16" t="s">
        <v>54</v>
      </c>
      <c r="W7" s="16"/>
      <c r="X7" s="13"/>
    </row>
    <row r="8" spans="1:24" ht="27" customHeight="1">
      <c r="A8" s="17" t="s">
        <v>19</v>
      </c>
      <c r="B8" s="17"/>
      <c r="C8" s="17"/>
      <c r="D8" s="18" t="s">
        <v>5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9">
        <f>SUM(O9:Q10)</f>
        <v>3722919</v>
      </c>
      <c r="P8" s="19"/>
      <c r="Q8" s="19"/>
      <c r="R8" s="19">
        <f>SUM(R9:T10)</f>
        <v>4137243</v>
      </c>
      <c r="S8" s="19"/>
      <c r="T8" s="19"/>
      <c r="U8" s="3">
        <f>SUM(U9:U10)</f>
        <v>214324</v>
      </c>
      <c r="V8" s="16" t="s">
        <v>43</v>
      </c>
      <c r="W8" s="16"/>
      <c r="X8" s="13"/>
    </row>
    <row r="9" spans="1:24" ht="27" customHeight="1">
      <c r="A9" s="5"/>
      <c r="B9" s="71" t="s">
        <v>20</v>
      </c>
      <c r="C9" s="72"/>
      <c r="D9" s="41" t="s">
        <v>6</v>
      </c>
      <c r="E9" s="42"/>
      <c r="F9" s="42"/>
      <c r="G9" s="42"/>
      <c r="H9" s="42"/>
      <c r="I9" s="42"/>
      <c r="J9" s="42"/>
      <c r="K9" s="42"/>
      <c r="L9" s="42"/>
      <c r="M9" s="42"/>
      <c r="N9" s="43"/>
      <c r="O9" s="67">
        <v>0</v>
      </c>
      <c r="P9" s="68"/>
      <c r="Q9" s="69"/>
      <c r="R9" s="67">
        <v>0</v>
      </c>
      <c r="S9" s="68"/>
      <c r="T9" s="69"/>
      <c r="U9" s="3">
        <v>0</v>
      </c>
      <c r="V9" s="70" t="s">
        <v>44</v>
      </c>
      <c r="W9" s="69"/>
      <c r="X9" s="13"/>
    </row>
    <row r="10" spans="1:24" ht="29.25" customHeight="1">
      <c r="A10" s="22" t="s">
        <v>21</v>
      </c>
      <c r="B10" s="23"/>
      <c r="C10" s="23"/>
      <c r="D10" s="24" t="s">
        <v>22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v>3722919</v>
      </c>
      <c r="P10" s="26"/>
      <c r="Q10" s="26"/>
      <c r="R10" s="27">
        <v>4137243</v>
      </c>
      <c r="S10" s="28"/>
      <c r="T10" s="29"/>
      <c r="U10" s="4">
        <v>214324</v>
      </c>
      <c r="V10" s="35" t="s">
        <v>45</v>
      </c>
      <c r="W10" s="35"/>
      <c r="X10" s="13"/>
    </row>
    <row r="11" spans="1:24" ht="34.5" customHeight="1">
      <c r="A11" s="30" t="s">
        <v>7</v>
      </c>
      <c r="B11" s="30"/>
      <c r="C11" s="30"/>
      <c r="D11" s="31" t="s">
        <v>23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>
        <f>SUM(O12,O14)</f>
        <v>36823482</v>
      </c>
      <c r="P11" s="32"/>
      <c r="Q11" s="32"/>
      <c r="R11" s="32">
        <f>SUM(R12,R14)</f>
        <v>37785934.33</v>
      </c>
      <c r="S11" s="32"/>
      <c r="T11" s="32"/>
      <c r="U11" s="12">
        <f>U12+U14</f>
        <v>14877827.41</v>
      </c>
      <c r="V11" s="34" t="s">
        <v>46</v>
      </c>
      <c r="W11" s="34"/>
      <c r="X11" s="13"/>
    </row>
    <row r="12" spans="1:24" ht="34.5" customHeight="1">
      <c r="A12" s="17" t="s">
        <v>27</v>
      </c>
      <c r="B12" s="17"/>
      <c r="C12" s="17"/>
      <c r="D12" s="18" t="s">
        <v>24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>
        <v>28156573</v>
      </c>
      <c r="P12" s="19"/>
      <c r="Q12" s="19"/>
      <c r="R12" s="19">
        <v>28605185.33</v>
      </c>
      <c r="S12" s="19"/>
      <c r="T12" s="19"/>
      <c r="U12" s="7">
        <v>14607727.52</v>
      </c>
      <c r="V12" s="37" t="s">
        <v>55</v>
      </c>
      <c r="W12" s="37"/>
      <c r="X12" s="13"/>
    </row>
    <row r="13" spans="1:24" ht="34.5" customHeight="1">
      <c r="A13" s="38" t="s">
        <v>28</v>
      </c>
      <c r="B13" s="38"/>
      <c r="C13" s="38"/>
      <c r="D13" s="39" t="s">
        <v>25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>
        <v>151600</v>
      </c>
      <c r="P13" s="40"/>
      <c r="Q13" s="40"/>
      <c r="R13" s="40">
        <v>151600</v>
      </c>
      <c r="S13" s="40"/>
      <c r="T13" s="40"/>
      <c r="U13" s="9">
        <v>66073.02</v>
      </c>
      <c r="V13" s="36" t="s">
        <v>47</v>
      </c>
      <c r="W13" s="36"/>
      <c r="X13" s="13"/>
    </row>
    <row r="14" spans="1:24" ht="34.5" customHeight="1">
      <c r="A14" s="17" t="s">
        <v>29</v>
      </c>
      <c r="B14" s="17"/>
      <c r="C14" s="17"/>
      <c r="D14" s="18" t="s">
        <v>26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>
        <v>8666909</v>
      </c>
      <c r="P14" s="19"/>
      <c r="Q14" s="19"/>
      <c r="R14" s="19">
        <v>9180749</v>
      </c>
      <c r="S14" s="19"/>
      <c r="T14" s="19"/>
      <c r="U14" s="7">
        <v>270099.89</v>
      </c>
      <c r="V14" s="37" t="s">
        <v>48</v>
      </c>
      <c r="W14" s="37"/>
      <c r="X14" s="13"/>
    </row>
    <row r="15" spans="1:24" ht="34.5" customHeight="1">
      <c r="A15" s="30" t="s">
        <v>8</v>
      </c>
      <c r="B15" s="30"/>
      <c r="C15" s="30"/>
      <c r="D15" s="31" t="s">
        <v>30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>
        <f>O6-O11</f>
        <v>-1858870</v>
      </c>
      <c r="P15" s="32"/>
      <c r="Q15" s="32"/>
      <c r="R15" s="32">
        <f>R6-R11</f>
        <v>-2032644</v>
      </c>
      <c r="S15" s="32"/>
      <c r="T15" s="32"/>
      <c r="U15" s="12">
        <f>U6-U11</f>
        <v>2690941.1400000006</v>
      </c>
      <c r="V15" s="34" t="s">
        <v>49</v>
      </c>
      <c r="W15" s="34"/>
      <c r="X15" s="13"/>
    </row>
    <row r="16" spans="1:24" ht="34.5" customHeight="1">
      <c r="A16" s="30" t="s">
        <v>9</v>
      </c>
      <c r="B16" s="30"/>
      <c r="C16" s="30"/>
      <c r="D16" s="31" t="s">
        <v>31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>
        <f>SUM(O17,O19)</f>
        <v>3508870</v>
      </c>
      <c r="P16" s="32"/>
      <c r="Q16" s="32"/>
      <c r="R16" s="32">
        <f>SUM(R17,R19)</f>
        <v>3682644</v>
      </c>
      <c r="S16" s="32"/>
      <c r="T16" s="32"/>
      <c r="U16" s="12">
        <f>U17+U19</f>
        <v>1052644.09</v>
      </c>
      <c r="V16" s="34" t="s">
        <v>50</v>
      </c>
      <c r="W16" s="34"/>
      <c r="X16" s="13"/>
    </row>
    <row r="17" spans="1:24" ht="34.5" customHeight="1">
      <c r="A17" s="17" t="s">
        <v>36</v>
      </c>
      <c r="B17" s="17"/>
      <c r="C17" s="17"/>
      <c r="D17" s="18" t="s">
        <v>32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>
        <v>878870</v>
      </c>
      <c r="P17" s="19"/>
      <c r="Q17" s="19"/>
      <c r="R17" s="19">
        <v>1052644</v>
      </c>
      <c r="S17" s="19"/>
      <c r="T17" s="19"/>
      <c r="U17" s="7">
        <v>1052644.09</v>
      </c>
      <c r="V17" s="37" t="s">
        <v>51</v>
      </c>
      <c r="W17" s="37"/>
      <c r="X17" s="13"/>
    </row>
    <row r="18" spans="1:24" ht="34.5" customHeight="1">
      <c r="A18" s="80" t="s">
        <v>33</v>
      </c>
      <c r="B18" s="81"/>
      <c r="C18" s="82"/>
      <c r="D18" s="73" t="s">
        <v>34</v>
      </c>
      <c r="E18" s="74"/>
      <c r="F18" s="74"/>
      <c r="G18" s="74"/>
      <c r="H18" s="74"/>
      <c r="I18" s="74"/>
      <c r="J18" s="75"/>
      <c r="K18" s="8"/>
      <c r="L18" s="8"/>
      <c r="M18" s="8"/>
      <c r="N18" s="8"/>
      <c r="O18" s="76">
        <v>878870</v>
      </c>
      <c r="P18" s="77"/>
      <c r="Q18" s="78"/>
      <c r="R18" s="76">
        <v>1052644</v>
      </c>
      <c r="S18" s="77"/>
      <c r="T18" s="78"/>
      <c r="U18" s="9">
        <v>0</v>
      </c>
      <c r="V18" s="79" t="s">
        <v>44</v>
      </c>
      <c r="W18" s="78"/>
      <c r="X18" s="13"/>
    </row>
    <row r="19" spans="1:24" ht="34.5" customHeight="1">
      <c r="A19" s="10"/>
      <c r="B19" s="44" t="s">
        <v>35</v>
      </c>
      <c r="C19" s="45"/>
      <c r="D19" s="46" t="s">
        <v>38</v>
      </c>
      <c r="E19" s="47"/>
      <c r="F19" s="47"/>
      <c r="G19" s="47"/>
      <c r="H19" s="47"/>
      <c r="I19" s="47"/>
      <c r="J19" s="48"/>
      <c r="K19" s="6"/>
      <c r="L19" s="6"/>
      <c r="M19" s="6"/>
      <c r="N19" s="6"/>
      <c r="O19" s="49">
        <v>2630000</v>
      </c>
      <c r="P19" s="50"/>
      <c r="Q19" s="51"/>
      <c r="R19" s="49">
        <v>2630000</v>
      </c>
      <c r="S19" s="50"/>
      <c r="T19" s="51"/>
      <c r="U19" s="7">
        <v>0</v>
      </c>
      <c r="V19" s="52" t="s">
        <v>44</v>
      </c>
      <c r="W19" s="51"/>
      <c r="X19" s="13"/>
    </row>
    <row r="20" spans="1:24" ht="34.5" customHeight="1">
      <c r="A20" s="22" t="s">
        <v>37</v>
      </c>
      <c r="B20" s="22"/>
      <c r="C20" s="22"/>
      <c r="D20" s="24" t="s">
        <v>34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55">
        <v>980000</v>
      </c>
      <c r="P20" s="55"/>
      <c r="Q20" s="55"/>
      <c r="R20" s="55">
        <v>980000</v>
      </c>
      <c r="S20" s="55"/>
      <c r="T20" s="55"/>
      <c r="U20" s="11">
        <v>0</v>
      </c>
      <c r="V20" s="54" t="s">
        <v>44</v>
      </c>
      <c r="W20" s="54"/>
      <c r="X20" s="13"/>
    </row>
    <row r="21" spans="1:24" ht="34.5" customHeight="1">
      <c r="A21" s="30" t="s">
        <v>10</v>
      </c>
      <c r="B21" s="30"/>
      <c r="C21" s="30"/>
      <c r="D21" s="31" t="s">
        <v>39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>
        <f>SUM(O22)</f>
        <v>1650000</v>
      </c>
      <c r="P21" s="32"/>
      <c r="Q21" s="32"/>
      <c r="R21" s="32">
        <f>SUM(R22)</f>
        <v>1650000</v>
      </c>
      <c r="S21" s="32"/>
      <c r="T21" s="32"/>
      <c r="U21" s="12">
        <f>U22</f>
        <v>825000</v>
      </c>
      <c r="V21" s="34" t="s">
        <v>52</v>
      </c>
      <c r="W21" s="34"/>
      <c r="X21" s="13"/>
    </row>
    <row r="22" spans="1:24" ht="41.25" customHeight="1">
      <c r="A22" s="17" t="s">
        <v>40</v>
      </c>
      <c r="B22" s="17"/>
      <c r="C22" s="17"/>
      <c r="D22" s="53" t="s">
        <v>41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19">
        <v>1650000</v>
      </c>
      <c r="P22" s="19"/>
      <c r="Q22" s="19"/>
      <c r="R22" s="19">
        <v>1650000</v>
      </c>
      <c r="S22" s="19"/>
      <c r="T22" s="19"/>
      <c r="U22" s="7">
        <v>825000</v>
      </c>
      <c r="V22" s="37" t="s">
        <v>52</v>
      </c>
      <c r="W22" s="37"/>
      <c r="X22" s="13"/>
    </row>
    <row r="23" spans="1:24" ht="34.5" customHeight="1">
      <c r="A23" s="56" t="s">
        <v>11</v>
      </c>
      <c r="B23" s="57"/>
      <c r="C23" s="58"/>
      <c r="D23" s="59" t="s">
        <v>42</v>
      </c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2">
        <v>5425000</v>
      </c>
      <c r="P23" s="63"/>
      <c r="Q23" s="64"/>
      <c r="R23" s="62">
        <v>5425000</v>
      </c>
      <c r="S23" s="63"/>
      <c r="T23" s="64"/>
      <c r="U23" s="12">
        <v>4600000</v>
      </c>
      <c r="V23" s="65" t="s">
        <v>49</v>
      </c>
      <c r="W23" s="66"/>
      <c r="X23" s="13"/>
    </row>
  </sheetData>
  <sheetProtection/>
  <mergeCells count="100">
    <mergeCell ref="O9:Q9"/>
    <mergeCell ref="R9:T9"/>
    <mergeCell ref="V9:W9"/>
    <mergeCell ref="B9:C9"/>
    <mergeCell ref="D18:J18"/>
    <mergeCell ref="O18:Q18"/>
    <mergeCell ref="R18:T18"/>
    <mergeCell ref="V18:W18"/>
    <mergeCell ref="A18:C18"/>
    <mergeCell ref="V17:W17"/>
    <mergeCell ref="A23:C23"/>
    <mergeCell ref="D23:N23"/>
    <mergeCell ref="O23:Q23"/>
    <mergeCell ref="R23:T23"/>
    <mergeCell ref="V23:W23"/>
    <mergeCell ref="A21:C21"/>
    <mergeCell ref="D21:N21"/>
    <mergeCell ref="O21:Q21"/>
    <mergeCell ref="R21:T21"/>
    <mergeCell ref="V22:W22"/>
    <mergeCell ref="A22:C22"/>
    <mergeCell ref="D22:N22"/>
    <mergeCell ref="O22:Q22"/>
    <mergeCell ref="R22:T22"/>
    <mergeCell ref="V21:W21"/>
    <mergeCell ref="V20:W20"/>
    <mergeCell ref="A20:C20"/>
    <mergeCell ref="D20:N20"/>
    <mergeCell ref="O20:Q20"/>
    <mergeCell ref="R20:T20"/>
    <mergeCell ref="V15:W15"/>
    <mergeCell ref="A17:C17"/>
    <mergeCell ref="D17:N17"/>
    <mergeCell ref="O17:Q17"/>
    <mergeCell ref="R17:T17"/>
    <mergeCell ref="V16:W16"/>
    <mergeCell ref="A16:C16"/>
    <mergeCell ref="D16:N16"/>
    <mergeCell ref="O16:Q16"/>
    <mergeCell ref="R16:T16"/>
    <mergeCell ref="V14:W14"/>
    <mergeCell ref="A15:C15"/>
    <mergeCell ref="D15:N15"/>
    <mergeCell ref="O15:Q15"/>
    <mergeCell ref="R15:T15"/>
    <mergeCell ref="B19:C19"/>
    <mergeCell ref="D19:J19"/>
    <mergeCell ref="O19:Q19"/>
    <mergeCell ref="R19:T19"/>
    <mergeCell ref="V19:W19"/>
    <mergeCell ref="A8:C8"/>
    <mergeCell ref="D8:N8"/>
    <mergeCell ref="O8:Q8"/>
    <mergeCell ref="R8:T8"/>
    <mergeCell ref="V12:W12"/>
    <mergeCell ref="A13:C13"/>
    <mergeCell ref="D13:N13"/>
    <mergeCell ref="O13:Q13"/>
    <mergeCell ref="R13:T13"/>
    <mergeCell ref="D9:N9"/>
    <mergeCell ref="V10:W10"/>
    <mergeCell ref="A14:C14"/>
    <mergeCell ref="D14:N14"/>
    <mergeCell ref="O14:Q14"/>
    <mergeCell ref="R14:T14"/>
    <mergeCell ref="V13:W13"/>
    <mergeCell ref="A11:C11"/>
    <mergeCell ref="D11:N11"/>
    <mergeCell ref="O11:Q11"/>
    <mergeCell ref="R11:T11"/>
    <mergeCell ref="A2:W2"/>
    <mergeCell ref="A3:Q3"/>
    <mergeCell ref="R3:W3"/>
    <mergeCell ref="O5:Q5"/>
    <mergeCell ref="R5:T5"/>
    <mergeCell ref="A12:C12"/>
    <mergeCell ref="D12:N12"/>
    <mergeCell ref="O12:Q12"/>
    <mergeCell ref="R12:T12"/>
    <mergeCell ref="V11:W11"/>
    <mergeCell ref="D5:N5"/>
    <mergeCell ref="A10:C10"/>
    <mergeCell ref="D10:N10"/>
    <mergeCell ref="O10:Q10"/>
    <mergeCell ref="R10:T10"/>
    <mergeCell ref="V8:W8"/>
    <mergeCell ref="A6:C6"/>
    <mergeCell ref="D6:N6"/>
    <mergeCell ref="O6:Q6"/>
    <mergeCell ref="R6:T6"/>
    <mergeCell ref="V5:W5"/>
    <mergeCell ref="U1:X1"/>
    <mergeCell ref="V7:W7"/>
    <mergeCell ref="A7:C7"/>
    <mergeCell ref="D7:N7"/>
    <mergeCell ref="O7:Q7"/>
    <mergeCell ref="R7:T7"/>
    <mergeCell ref="V6:W6"/>
    <mergeCell ref="A4:W4"/>
    <mergeCell ref="A5:C5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Barszcz</dc:creator>
  <cp:keywords/>
  <dc:description/>
  <cp:lastModifiedBy>Małgorzata Adamczyk</cp:lastModifiedBy>
  <cp:lastPrinted>2017-07-14T07:35:17Z</cp:lastPrinted>
  <dcterms:created xsi:type="dcterms:W3CDTF">2011-07-20T12:37:26Z</dcterms:created>
  <dcterms:modified xsi:type="dcterms:W3CDTF">2017-08-08T08:02:08Z</dcterms:modified>
  <cp:category/>
  <cp:version/>
  <cp:contentType/>
  <cp:contentStatus/>
</cp:coreProperties>
</file>