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8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</sheets>
  <definedNames>
    <definedName name="_xlnm.Print_Titles" localSheetId="12">'10'!$3:$4</definedName>
  </definedNames>
  <calcPr fullCalcOnLoad="1"/>
</workbook>
</file>

<file path=xl/sharedStrings.xml><?xml version="1.0" encoding="utf-8"?>
<sst xmlns="http://schemas.openxmlformats.org/spreadsheetml/2006/main" count="1745" uniqueCount="603">
  <si>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</si>
  <si>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</si>
  <si>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</si>
  <si>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</si>
  <si>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</si>
  <si>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</si>
  <si>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</si>
  <si>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</si>
  <si>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</si>
  <si>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</si>
  <si>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</si>
  <si>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</si>
  <si>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</si>
  <si>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</si>
  <si>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</si>
  <si>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</si>
  <si>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</si>
  <si>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</si>
  <si>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</si>
  <si>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</si>
  <si>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</si>
  <si>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</si>
  <si>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</si>
  <si>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</si>
  <si>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</si>
  <si>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</si>
  <si>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</si>
  <si>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</si>
  <si>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</si>
  <si>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</si>
  <si>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</si>
  <si>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2011 r.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</si>
  <si>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</si>
  <si>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</si>
  <si>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</si>
  <si>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</si>
  <si>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</si>
  <si>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</si>
  <si>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</si>
  <si>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</si>
  <si>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</si>
  <si>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</si>
  <si>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</si>
  <si>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</si>
  <si>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</si>
  <si>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</si>
  <si>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</si>
  <si>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</si>
  <si>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</si>
  <si>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</si>
  <si>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</si>
  <si>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Nazwa instytucji</t>
  </si>
  <si>
    <t>Kwota dotacji</t>
  </si>
  <si>
    <t xml:space="preserve"> </t>
  </si>
  <si>
    <t>Udzielone pożyczki</t>
  </si>
  <si>
    <t>Dochody budżetu gminy na 2010 r.</t>
  </si>
  <si>
    <t>Limity wydatków na wieloletnie programy inwestycyjne w latach 2010 - 2012</t>
  </si>
  <si>
    <t>Zadania inwestycyjne roczne w 2010 r.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</si>
  <si>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</si>
  <si>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</si>
  <si>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</si>
  <si>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</si>
  <si>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</si>
  <si>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</si>
  <si>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</si>
  <si>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</si>
  <si>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</si>
  <si>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</si>
  <si>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poniesione do 31.12.2009 r.</t>
  </si>
  <si>
    <t>Planowane wydatki budżetowe na realizację zadań programu w latach 2011 - 20……</t>
  </si>
  <si>
    <t>po 2012 roku</t>
  </si>
  <si>
    <t>Wydatki majątkowe na programy i projekty realizowane ze środków pochodzących z budżetu Unii Europejskiej oraz innych źródeł zagranicznych, niepodlegających zwrotowi na 2010 rok</t>
  </si>
  <si>
    <t>Dotacje podmiotowe w 2010 r.</t>
  </si>
  <si>
    <t>Jednostka otrzymująca dotację</t>
  </si>
  <si>
    <t>5.</t>
  </si>
  <si>
    <t>6.</t>
  </si>
  <si>
    <t>7.</t>
  </si>
  <si>
    <t>8.</t>
  </si>
  <si>
    <t>9.</t>
  </si>
  <si>
    <t>Dotacje celowe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</si>
  <si>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</si>
  <si>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</si>
  <si>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</si>
  <si>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</si>
  <si>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</si>
  <si>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</si>
  <si>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</si>
  <si>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</si>
  <si>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</si>
  <si>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</si>
  <si>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Nadwyżka budżetu z lat ubiegłych</t>
  </si>
  <si>
    <t>§ 957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</si>
  <si>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</si>
  <si>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</si>
  <si>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</si>
  <si>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</si>
  <si>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</si>
  <si>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</si>
  <si>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</si>
  <si>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</si>
  <si>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</si>
  <si>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</si>
  <si>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</si>
  <si>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</si>
  <si>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</si>
  <si>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</si>
  <si>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</si>
  <si>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</si>
  <si>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Przychody i rozchody budżetu w 2010 r.</t>
  </si>
  <si>
    <t>Kwota
2010 r.</t>
  </si>
  <si>
    <t>Wydatki bieżące na programy i projekty realizowane ze środków pochodzących z budżetu Unii Europejskiej oraz innych źródeł zagranicznych, niepodlegających zwrotowi na 2010 rok</t>
  </si>
  <si>
    <t>§ 941 do 944</t>
  </si>
  <si>
    <t>Inne papiery wartościowe (obligacje komunalne)</t>
  </si>
  <si>
    <t>Wykup innych papierów wartościowych (obligacji komunalnych)</t>
  </si>
  <si>
    <t>02001</t>
  </si>
  <si>
    <t>0750</t>
  </si>
  <si>
    <t>Leśnictwo</t>
  </si>
  <si>
    <t>Gospodarka leśna</t>
  </si>
  <si>
    <t>0470</t>
  </si>
  <si>
    <t>Gospodarka mieszkaniowa</t>
  </si>
  <si>
    <t xml:space="preserve"> 020</t>
  </si>
  <si>
    <t>Dochody z najmu i dzierżawy składników majątkowychSkarbu Państwa,jednostek samorządu terytorialnego lub innych jednostek zaliczanych do sektora finansów publicznych oraz innych umów o podobnym charakterze</t>
  </si>
  <si>
    <t>700</t>
  </si>
  <si>
    <t>70005</t>
  </si>
  <si>
    <t>Gospodarka gruntami i nieruchomościami</t>
  </si>
  <si>
    <t xml:space="preserve">Wpływy z opłat za zarząd,używanie i użytkowanie </t>
  </si>
  <si>
    <t>750</t>
  </si>
  <si>
    <t>Administracja publiczna</t>
  </si>
  <si>
    <t>75011</t>
  </si>
  <si>
    <t>Urzędy wojewódzkie</t>
  </si>
  <si>
    <t>Dotacje celowe otrzymane z budżetu panstwa na realizację zadań bieżących z zakresu administracji rządowej oraz innych zadań zleconych ustawami</t>
  </si>
  <si>
    <t>Urzędy Gmin</t>
  </si>
  <si>
    <t>Wpływy z różnych dochodów</t>
  </si>
  <si>
    <t>Urzędy naczelnych organów władzy państwowej,kontroli i ochrony prawa oraz sadpwnictwa</t>
  </si>
  <si>
    <t>Dochody od osób prawnych,od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</si>
  <si>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</si>
  <si>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</si>
  <si>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od osób fizycznych,opłacany w formie karty podatkowej</t>
  </si>
  <si>
    <t>0910</t>
  </si>
  <si>
    <t>Odsetki od nieterminowych wpłat z tytułu podatków i opłat</t>
  </si>
  <si>
    <t>75615</t>
  </si>
  <si>
    <t>Wpływy z podatku rolnego,podatku leśnego,podatku od czynności cywilnoprawnych,podatków i oplat lokalnych od osób prawnych i innych jednostek organizacyjnych</t>
  </si>
  <si>
    <t xml:space="preserve">Odsetki od nietyerminowych wpłat z tytułu podatków i opłat </t>
  </si>
  <si>
    <t>0970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</si>
  <si>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</si>
  <si>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</si>
  <si>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</si>
  <si>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</si>
  <si>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</si>
  <si>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</si>
  <si>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</si>
  <si>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rolnego,podatku leśnego,podatku od spadków i darowizn,podatku od czynności cywilnoprawnych oraz podatków i oplat lokalnych od osób fizycznych</t>
  </si>
  <si>
    <t>0340</t>
  </si>
  <si>
    <t>Podatek od środków transportowych</t>
  </si>
  <si>
    <t>0360</t>
  </si>
  <si>
    <t>Podatek od spadków i darowizn</t>
  </si>
  <si>
    <t>0500</t>
  </si>
  <si>
    <t>Podatek od czynności cywilnoprawnych</t>
  </si>
  <si>
    <t>0690</t>
  </si>
  <si>
    <t>Wpływy z różnych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</si>
  <si>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</si>
  <si>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</si>
  <si>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</si>
  <si>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</si>
  <si>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</si>
  <si>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</si>
  <si>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</si>
  <si>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</si>
  <si>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</si>
  <si>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</si>
  <si>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</si>
  <si>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</si>
  <si>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</si>
  <si>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</si>
  <si>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</si>
  <si>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</si>
  <si>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</si>
  <si>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</si>
  <si>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</si>
  <si>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</si>
  <si>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</si>
  <si>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</si>
  <si>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</si>
  <si>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</si>
  <si>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</si>
  <si>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</si>
  <si>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</si>
  <si>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</si>
  <si>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</si>
  <si>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</si>
  <si>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</si>
  <si>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</si>
  <si>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Dochody z najmu i dzierżawy składników majątkowych Skarbu Państwa,jednostek Samorządu Terytorialnego lub innych jednostek zaliczanych do sektora finansów publicznych oraz innych umów o podobnym charakterze</t>
  </si>
  <si>
    <t>80104</t>
  </si>
  <si>
    <t>Przedszkola</t>
  </si>
  <si>
    <t>0830</t>
  </si>
  <si>
    <t>Wpływy z usług</t>
  </si>
  <si>
    <t>80110</t>
  </si>
  <si>
    <t>Gimnazja</t>
  </si>
  <si>
    <t>80114</t>
  </si>
  <si>
    <t>Zespoły obsługi ekonomiczno-administracyjnej szkół</t>
  </si>
  <si>
    <t>Wpływyz różnych dochodów</t>
  </si>
  <si>
    <t>Stołówki szkolne</t>
  </si>
  <si>
    <t>2030</t>
  </si>
  <si>
    <t>Dotacje celowe otrzymane z budżetu państwa na realizację własnych zadań bieżących gmin</t>
  </si>
  <si>
    <t>852</t>
  </si>
  <si>
    <t>Pomoc społeczna</t>
  </si>
  <si>
    <t>85212</t>
  </si>
  <si>
    <t>Swiadczenia rodzinne,zaliczka alimentacyjna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</si>
  <si>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</si>
  <si>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 ustawami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</si>
  <si>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</si>
  <si>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</si>
  <si>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</si>
  <si>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społecznej,niektóre świadczenia rodzinne oraz za osoby uczestniczące w zajęciach w centrum integracji społecznej</t>
  </si>
  <si>
    <t>85214</t>
  </si>
  <si>
    <t>Zasiłki i pomoc w naturze oraz składki na ubezpieczenia  emerytalne i rentowe</t>
  </si>
  <si>
    <t>85219</t>
  </si>
  <si>
    <t>Ośrodki pomocy społecznej</t>
  </si>
  <si>
    <t>85228</t>
  </si>
  <si>
    <t>Usługi opiekuńcze i specjalistyczne usługi opiekuńcze</t>
  </si>
  <si>
    <t>Pozostała działalność</t>
  </si>
  <si>
    <t>85216</t>
  </si>
  <si>
    <t>Zasiłki stałe</t>
  </si>
  <si>
    <t>853</t>
  </si>
  <si>
    <t>85395</t>
  </si>
  <si>
    <t>Pozostałe zadania w zakresie polityki społecznej</t>
  </si>
  <si>
    <t>2708</t>
  </si>
  <si>
    <t>2709</t>
  </si>
  <si>
    <t xml:space="preserve">Środki na dofinansowanie własnych zadań bieżących gmin, powiatów,samorządów województw pozyskane z innych źródeł </t>
  </si>
  <si>
    <t>010</t>
  </si>
  <si>
    <t>01010</t>
  </si>
  <si>
    <t>Urząd Gminy</t>
  </si>
  <si>
    <t>Rozbudowa budynku OSP Tychów Stary - część socjalna</t>
  </si>
  <si>
    <t>Budowa budynku OSP Gadka</t>
  </si>
  <si>
    <t>Urząd Gminy Mirzec</t>
  </si>
  <si>
    <t>Gminna Biblioteka Publiczna w Mircu</t>
  </si>
  <si>
    <t xml:space="preserve">Program:  Regionalny Program Operacyjny Województwa Świętokrzyskiego na lata 2007-2013       </t>
  </si>
  <si>
    <t>2009-2012</t>
  </si>
  <si>
    <t xml:space="preserve">Program: Kapitał ludzki        </t>
  </si>
  <si>
    <t>Priorytet:IX Rozwój wykształcenia i kompetencji w regionach</t>
  </si>
  <si>
    <t>Działanie:9.1.Wyrównywanie szans edukacyjnych i zapewnienie wysokiej jakości usług edukacyjnych świadczonych w systemie oświaty</t>
  </si>
  <si>
    <t>Projekt:"MOJA WIEDZA-MOJĄ SZANSĄ"</t>
  </si>
  <si>
    <t>2009-2010</t>
  </si>
  <si>
    <t>Gimnazjum Publiczne Mirzec</t>
  </si>
  <si>
    <t>Rolnictwo i łowiectwo</t>
  </si>
  <si>
    <t>Infrastruktura wodociągowa i sanitacyjna wsi</t>
  </si>
  <si>
    <t>Izby rolnicze</t>
  </si>
  <si>
    <t xml:space="preserve">Program:Regionalny Program Operacyjny Województwa Świętokrzyskiego na lata 2007-2013     </t>
  </si>
  <si>
    <t>Priorytet:Oś 6: Wzmocnienie ośrodków miejskich i rewitalizacja małych miast</t>
  </si>
  <si>
    <t>Działanie:6.2.Rewitalizacja małych miast</t>
  </si>
  <si>
    <t>Projekt:Kompleksowa Rewitalizacja i Wzrost Estetyki Funkcjonalnej Przestrzeni Publicznej Terenów Kulturowych i historycznych w centrum Mirca</t>
  </si>
  <si>
    <t xml:space="preserve">Program:Program Rozwoju Obszarów Wiejskich na lata 2007-2013   </t>
  </si>
  <si>
    <t>Priorytet:Oś 3: Jakość życia na obszarach wiejskich i zróżnicowanie gospodarki wiejskiej</t>
  </si>
  <si>
    <t>Działanie:313,322,323"Odnowa i rozwój wsi"</t>
  </si>
  <si>
    <t>2008-2010</t>
  </si>
  <si>
    <t>01030</t>
  </si>
  <si>
    <t>I.</t>
  </si>
  <si>
    <t xml:space="preserve">Dotacja dla jednostek sektora finansów publicznych </t>
  </si>
  <si>
    <t>Opłata za pobyt dziecka niepełnosprawnego w przedszkolu z oddziałami integracyjnymi</t>
  </si>
  <si>
    <t>Dowóz dzieci niepełnosprawnych z terenu gminy Mirzec do Szkoły Specjalnej Skarżysko Kamienna</t>
  </si>
  <si>
    <t>Gmina Starachowice</t>
  </si>
  <si>
    <t>1 965 350,00</t>
  </si>
  <si>
    <t>Wytwarzanie i zaopatrywanie w energię elektryczną, gaz i wodę</t>
  </si>
  <si>
    <t>Dostarczanie wody</t>
  </si>
  <si>
    <t>Transport i łączność</t>
  </si>
  <si>
    <t>Drogi publiczne powiatowe</t>
  </si>
  <si>
    <t>Drogi publiczne gminne</t>
  </si>
  <si>
    <t>Działalność usługowa</t>
  </si>
  <si>
    <t>Plany zagospodarowania przestrzennego</t>
  </si>
  <si>
    <t>Prace geodezyjne i kartograficzne (nieinwestycyjne)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</si>
  <si>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</si>
  <si>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</si>
  <si>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</si>
  <si>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</si>
  <si>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</si>
  <si>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</si>
  <si>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</si>
  <si>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</si>
  <si>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</si>
  <si>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</si>
  <si>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</si>
  <si>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</si>
  <si>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</si>
  <si>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</si>
  <si>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</si>
  <si>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</si>
  <si>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</si>
  <si>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</si>
  <si>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</si>
  <si>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</si>
  <si>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</si>
  <si>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</si>
  <si>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</si>
  <si>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</si>
  <si>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Świetlice szkolne</t>
  </si>
  <si>
    <t>Gospodarka komunalna i ochrona środowiska</t>
  </si>
  <si>
    <t>Oczyszczanie miast i wsi</t>
  </si>
  <si>
    <t>Utrzymanie zieleni w miastach i gminach</t>
  </si>
  <si>
    <t>Oświetlenie ulic, placów i dróg</t>
  </si>
  <si>
    <t>Edukacyjna opieka wychowawcza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</si>
  <si>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</si>
  <si>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</si>
  <si>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</si>
  <si>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</si>
  <si>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</si>
  <si>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</si>
  <si>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</si>
  <si>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</si>
  <si>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</si>
  <si>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</si>
  <si>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</si>
  <si>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</si>
  <si>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</si>
  <si>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</si>
  <si>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</si>
  <si>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</si>
  <si>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</si>
  <si>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</si>
  <si>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</si>
  <si>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</si>
  <si>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</si>
  <si>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</si>
  <si>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</si>
  <si>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</si>
  <si>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</si>
  <si>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</si>
  <si>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</si>
  <si>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</si>
  <si>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</si>
  <si>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</si>
  <si>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</si>
  <si>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</si>
  <si>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</si>
  <si>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</si>
  <si>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</si>
  <si>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</si>
  <si>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</si>
  <si>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</si>
  <si>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487 900,00</t>
  </si>
  <si>
    <t>5 400,00</t>
  </si>
  <si>
    <t>0,00</t>
  </si>
  <si>
    <t>482 500,00</t>
  </si>
  <si>
    <t>400</t>
  </si>
  <si>
    <t>500,00</t>
  </si>
  <si>
    <t>40002</t>
  </si>
  <si>
    <t>600</t>
  </si>
  <si>
    <t>2 410 350,00</t>
  </si>
  <si>
    <t>445 000,00</t>
  </si>
  <si>
    <t>215 000,00</t>
  </si>
  <si>
    <t>230 000,00</t>
  </si>
  <si>
    <t>60014</t>
  </si>
  <si>
    <t>2 195 350,00</t>
  </si>
  <si>
    <t>60016</t>
  </si>
  <si>
    <t>1 000,00</t>
  </si>
  <si>
    <t>710</t>
  </si>
  <si>
    <t>27 000,00</t>
  </si>
  <si>
    <t>71004</t>
  </si>
  <si>
    <t>15 000,00</t>
  </si>
  <si>
    <t>71013</t>
  </si>
  <si>
    <t>12 000,00</t>
  </si>
  <si>
    <t>2 040 700,00</t>
  </si>
  <si>
    <t>152 500,00</t>
  </si>
  <si>
    <t>72 557,00</t>
  </si>
  <si>
    <t>56 966,00</t>
  </si>
  <si>
    <t>47 600,00</t>
  </si>
  <si>
    <t>9 366,00</t>
  </si>
  <si>
    <t>75022</t>
  </si>
  <si>
    <t>155 600,00</t>
  </si>
  <si>
    <t>9 100,00</t>
  </si>
  <si>
    <t>146 500,00</t>
  </si>
  <si>
    <t>75023</t>
  </si>
  <si>
    <t>1 957 000,00</t>
  </si>
  <si>
    <t>6 000,00</t>
  </si>
  <si>
    <t>75075</t>
  </si>
  <si>
    <t>85 700,00</t>
  </si>
  <si>
    <t>75095</t>
  </si>
  <si>
    <t>44 400,00</t>
  </si>
  <si>
    <t>36 100,00</t>
  </si>
  <si>
    <t>8 300,00</t>
  </si>
  <si>
    <t>751</t>
  </si>
  <si>
    <t>1 416,00</t>
  </si>
  <si>
    <t>1 271,00</t>
  </si>
  <si>
    <t>145,00</t>
  </si>
  <si>
    <t>75101</t>
  </si>
  <si>
    <t>754</t>
  </si>
  <si>
    <t>256 900,00</t>
  </si>
  <si>
    <t>171 900,00</t>
  </si>
  <si>
    <t>151 900,00</t>
  </si>
  <si>
    <t>25 800,00</t>
  </si>
  <si>
    <t>126 100,00</t>
  </si>
  <si>
    <t>20 000,00</t>
  </si>
  <si>
    <t>85 000,00</t>
  </si>
  <si>
    <t>75412</t>
  </si>
  <si>
    <t>246 800,00</t>
  </si>
  <si>
    <t>161 800,00</t>
  </si>
  <si>
    <t>141 800,00</t>
  </si>
  <si>
    <t>116 000,00</t>
  </si>
  <si>
    <t>75421</t>
  </si>
  <si>
    <t>10 100,00</t>
  </si>
  <si>
    <t>756</t>
  </si>
  <si>
    <t>43 400,00</t>
  </si>
  <si>
    <t>34 000,00</t>
  </si>
  <si>
    <t>9 400,00</t>
  </si>
  <si>
    <t>75647</t>
  </si>
  <si>
    <t>757</t>
  </si>
  <si>
    <t>290 000,00</t>
  </si>
  <si>
    <t>75702</t>
  </si>
  <si>
    <t>100 000,00</t>
  </si>
  <si>
    <t>75818</t>
  </si>
  <si>
    <t>9 902 083,00</t>
  </si>
  <si>
    <t>9 485 533,00</t>
  </si>
  <si>
    <t>7 851 224,00</t>
  </si>
  <si>
    <t>1 634 309,00</t>
  </si>
  <si>
    <t>22 340,00</t>
  </si>
  <si>
    <t>394 210,00</t>
  </si>
  <si>
    <t>5 583 484,00</t>
  </si>
  <si>
    <t>5 337 504,00</t>
  </si>
  <si>
    <t>4 589 874,00</t>
  </si>
  <si>
    <t>747 630,00</t>
  </si>
  <si>
    <t>245 980,00</t>
  </si>
  <si>
    <t>80103</t>
  </si>
  <si>
    <t>337 210,00</t>
  </si>
  <si>
    <t>318 650,00</t>
  </si>
  <si>
    <t>282 370,00</t>
  </si>
  <si>
    <t>36 280,00</t>
  </si>
  <si>
    <t>18 560,00</t>
  </si>
  <si>
    <t>540 418,00</t>
  </si>
  <si>
    <t>506 508,00</t>
  </si>
  <si>
    <t>450 460,00</t>
  </si>
  <si>
    <t>56 048,00</t>
  </si>
  <si>
    <t>9 040,00</t>
  </si>
  <si>
    <t>24 870,00</t>
  </si>
  <si>
    <t>2 252 160,00</t>
  </si>
  <si>
    <t>2 149 160,00</t>
  </si>
  <si>
    <t>1 870 140,00</t>
  </si>
  <si>
    <t>279 020,00</t>
  </si>
  <si>
    <t>103 000,00</t>
  </si>
  <si>
    <t>80113</t>
  </si>
  <si>
    <t>146 551,00</t>
  </si>
  <si>
    <t>133 251,00</t>
  </si>
  <si>
    <t>13 300,00</t>
  </si>
  <si>
    <t>364 410,00</t>
  </si>
  <si>
    <t>363 910,00</t>
  </si>
  <si>
    <t>318 590,00</t>
  </si>
  <si>
    <t>45 320,00</t>
  </si>
  <si>
    <t>80146</t>
  </si>
  <si>
    <t>47 400,00</t>
  </si>
  <si>
    <t>80148</t>
  </si>
  <si>
    <t>619 250,00</t>
  </si>
  <si>
    <t>617 950,00</t>
  </si>
  <si>
    <t>339 790,00</t>
  </si>
  <si>
    <t>278 160,00</t>
  </si>
  <si>
    <t>1 300,00</t>
  </si>
  <si>
    <t>80195</t>
  </si>
  <si>
    <t>11 200,00</t>
  </si>
  <si>
    <t>851</t>
  </si>
  <si>
    <t>62 000,00</t>
  </si>
  <si>
    <t>23 082,00</t>
  </si>
  <si>
    <t>38 918,00</t>
  </si>
  <si>
    <t>85153</t>
  </si>
  <si>
    <t>3 000,00</t>
  </si>
  <si>
    <t>85154</t>
  </si>
  <si>
    <t>59 000,00</t>
  </si>
  <si>
    <t>35 918,00</t>
  </si>
  <si>
    <t>531 094,00</t>
  </si>
  <si>
    <t>3 423 247,00</t>
  </si>
  <si>
    <t>85202</t>
  </si>
  <si>
    <t>117 600,00</t>
  </si>
  <si>
    <t>85 136,00</t>
  </si>
  <si>
    <t>13 459,00</t>
  </si>
  <si>
    <t>144 037,00</t>
  </si>
  <si>
    <t>123 273,00</t>
  </si>
  <si>
    <t>286 815,00</t>
  </si>
  <si>
    <t>260 125,00</t>
  </si>
  <si>
    <t>26 690,00</t>
  </si>
  <si>
    <t>182 174,00</t>
  </si>
  <si>
    <t>172 374,00</t>
  </si>
  <si>
    <t>9 800,00</t>
  </si>
  <si>
    <t>85295</t>
  </si>
  <si>
    <t>50 000,00</t>
  </si>
  <si>
    <t>164 144,00</t>
  </si>
  <si>
    <t>854</t>
  </si>
  <si>
    <t>60 982,00</t>
  </si>
  <si>
    <t>57 432,00</t>
  </si>
  <si>
    <t>51 552,00</t>
  </si>
  <si>
    <t>5 880,00</t>
  </si>
  <si>
    <t>3 550,00</t>
  </si>
  <si>
    <t>85401</t>
  </si>
  <si>
    <t>900</t>
  </si>
  <si>
    <t>90003</t>
  </si>
  <si>
    <t>25 000,00</t>
  </si>
  <si>
    <t>90004</t>
  </si>
  <si>
    <t>2 000,00</t>
  </si>
  <si>
    <t>90015</t>
  </si>
  <si>
    <t>380 000,00</t>
  </si>
  <si>
    <t>280 000,00</t>
  </si>
  <si>
    <t>921</t>
  </si>
  <si>
    <t>1 576 500,00</t>
  </si>
  <si>
    <t>276 500,00</t>
  </si>
  <si>
    <t>60 000,00</t>
  </si>
  <si>
    <t>1 650,00</t>
  </si>
  <si>
    <t>58 350,00</t>
  </si>
  <si>
    <t>216 500,00</t>
  </si>
  <si>
    <t>1 300 000,00</t>
  </si>
  <si>
    <t>92105</t>
  </si>
  <si>
    <t>500 000,00</t>
  </si>
  <si>
    <t>92116</t>
  </si>
  <si>
    <t>92195</t>
  </si>
  <si>
    <t>860 000,00</t>
  </si>
  <si>
    <t>800 000,00</t>
  </si>
  <si>
    <t>926</t>
  </si>
  <si>
    <t>30 800,00</t>
  </si>
  <si>
    <t>4 700,00</t>
  </si>
  <si>
    <t>92605</t>
  </si>
  <si>
    <t>Wydatki razem:</t>
  </si>
  <si>
    <t xml:space="preserve">Priorytet:2:Wsparcie Innowacyjne"Budowa Społeczeństwa Informacyjnego oraz Wzrost Potencjału Inwestycyjnego Regionu"   </t>
  </si>
  <si>
    <t>Działanie:2.2.Budowa Infrastruktury społeczeństwa informacyjnego</t>
  </si>
  <si>
    <t>Projekt:Rozbudowa Infrastruktury Informatycznej Urzędu Gminy e-Świętokrzyskie</t>
  </si>
  <si>
    <t xml:space="preserve">Projekt:Przebudowa i rozbudowa budynku byłej szkoły podstawowej wraz ze zmianą sposobu użytkowania na Centrum Twórczości Ludowej w Osinach </t>
  </si>
  <si>
    <t>Dotacja dla jednostek sektora finansów publicznych</t>
  </si>
  <si>
    <t>Dochody i wydatki związane z realizacją zadań z zakresu administracji rządowej i innych zadań zleconych odrębnymi ustawami w  2010 r.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</si>
  <si>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</si>
  <si>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</si>
  <si>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</si>
  <si>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</si>
  <si>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</si>
  <si>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</si>
  <si>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</si>
  <si>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</si>
  <si>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</si>
  <si>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</si>
  <si>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</si>
  <si>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Dochody i wydatki związane z realizacją zadań realizowanych na podstawie porozumień (umów) między jednostkami samorządu terytorialnego w 2010 r.</t>
  </si>
  <si>
    <t>Dochody ogółem</t>
  </si>
  <si>
    <t>Wydatki ogółem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</si>
  <si>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</si>
  <si>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</si>
  <si>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</si>
  <si>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I. Dochody i wydatki związane z pomocą rzeczową lub finansową realizowaną na podstawie porozumień między j.s.t.</t>
  </si>
  <si>
    <t>1. Przebudowa drogi powiatowej nr 0567T Tychów Stary-Ostrożanaka Małyszyn</t>
  </si>
  <si>
    <t>2. Remont drogi powiatowej  nr 0564T Malcówki przez wieś na odcinku od drogi wojewódzkiej nr 744 do wsi Malcówki</t>
  </si>
  <si>
    <t>Kanalizacja gminy (2002-2010)</t>
  </si>
  <si>
    <t>Budowa i przebudowa oświetlenia ulicznego (2006-2010)</t>
  </si>
  <si>
    <t>Kompleksowa Rewitalizacja i wzrost Estetyki Funkcjonalnej Przestrzeni Publicznej Terenów Kulturowych i historycznych w centrum Mirca     (2009-2012 )</t>
  </si>
  <si>
    <t>Rozbudowa Infrastruktury Informatycznej Urzędu Gminy e-Świętokrzyskie            ( 2009-2012)</t>
  </si>
  <si>
    <t xml:space="preserve">Przebudowa drogi powiatowej Nr 0567T Tychów Stary-Ostrożanka-Małyszyn </t>
  </si>
  <si>
    <t xml:space="preserve"> Powiat Skarżyski</t>
  </si>
  <si>
    <t xml:space="preserve"> Powiat Starachowicki </t>
  </si>
  <si>
    <t xml:space="preserve">Remont drogi powiatowej Nr 0564T Mirzec Malcówki przez wieś na odcinku od drogi wojewódzkiej Nr 744 do wsi Malcówki  </t>
  </si>
  <si>
    <t>Dochody i wydatki związane z realizacją zadań z zakresu administracji rządowej realizowanych na podstawie porozumień z organami administracji rządowej w 2010 r.</t>
  </si>
  <si>
    <t>2023</t>
  </si>
  <si>
    <t>6298</t>
  </si>
  <si>
    <t>2 670 297,00</t>
  </si>
  <si>
    <t>2 597 740,00</t>
  </si>
  <si>
    <t>2 445 240,00</t>
  </si>
  <si>
    <t>404 540,00</t>
  </si>
  <si>
    <t>2 327 631,00</t>
  </si>
  <si>
    <t>2 255 074,00</t>
  </si>
  <si>
    <t>2 249 074,00</t>
  </si>
  <si>
    <t>292 074,00</t>
  </si>
  <si>
    <t>4 190 300,00</t>
  </si>
  <si>
    <t>720 448,00</t>
  </si>
  <si>
    <t>189 354,00</t>
  </si>
  <si>
    <t>46 605,00</t>
  </si>
  <si>
    <t>3 226 337,00</t>
  </si>
  <si>
    <t>120 400,00</t>
  </si>
  <si>
    <t>35 264,00</t>
  </si>
  <si>
    <t>3 105 937,00</t>
  </si>
  <si>
    <t>96 605,00</t>
  </si>
  <si>
    <t>26 100,00</t>
  </si>
  <si>
    <t>10 565 073,00</t>
  </si>
  <si>
    <t>468 840,00</t>
  </si>
  <si>
    <t>3 993 507,00</t>
  </si>
  <si>
    <t>210 749,00</t>
  </si>
  <si>
    <t>4 005 407,00</t>
  </si>
  <si>
    <t>1 372 557,00</t>
  </si>
  <si>
    <t>Załącznik nr 2</t>
  </si>
  <si>
    <t xml:space="preserve">Pozostała działalność </t>
  </si>
  <si>
    <t xml:space="preserve">Dotacje celowe otryzmane z budżetu państwa na zadania bieżące realizowane przez gminę na podstawie porozumień z organami administracji rządowej </t>
  </si>
  <si>
    <t xml:space="preserve">Przebudowa i rozbudowa budynku byłej szkoły podstawowej wraz ze zmianą sposobu uzytkowania na Centrum Twórczości Ludowej w Osinach    (2008-2010 ) </t>
  </si>
  <si>
    <t xml:space="preserve">Gopsodarka komunalna i ochrona środowiska </t>
  </si>
  <si>
    <t>90019</t>
  </si>
  <si>
    <t xml:space="preserve">Wpływy i wydatki związane w gromadzeniem środków z tytułu opłat i kar za krzystanie ze środowiska </t>
  </si>
  <si>
    <t xml:space="preserve">Wpływy z różnych oplat </t>
  </si>
  <si>
    <t xml:space="preserve">Wpwy z różnych dochodów </t>
  </si>
  <si>
    <t xml:space="preserve">do Uchwały Rady Gminy </t>
  </si>
  <si>
    <t>Nr XXXVIII/207/2010</t>
  </si>
  <si>
    <t xml:space="preserve">z dnia 20 stycznia 2010 roku  </t>
  </si>
  <si>
    <t>Środki na dofinansowanie własnych inwestycji gmin,powiatów,samorządów województw,pozyskane z innych źródeł</t>
  </si>
  <si>
    <t>3 180 955,00</t>
  </si>
  <si>
    <t>13 746 028,00</t>
  </si>
  <si>
    <t>18 709 124,00</t>
  </si>
  <si>
    <t>22 714 531,00</t>
  </si>
  <si>
    <t>31 959,00</t>
  </si>
  <si>
    <t>Wpływy i wydatki związane z gromadzeniem środków z opłat i kar za korzystanie ze środowiska</t>
  </si>
  <si>
    <t>338 959,00</t>
  </si>
  <si>
    <t>438 959,00</t>
  </si>
  <si>
    <t xml:space="preserve">Wydatki budżetu gminy na 2010 r. </t>
  </si>
  <si>
    <t>z dnia 20 stycznia 2010 roku</t>
  </si>
  <si>
    <t>Nr XXXVIII/207//2010</t>
  </si>
  <si>
    <t>do Uchwały Rady Gminy</t>
  </si>
  <si>
    <t>Załącznik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</si>
</sst>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.5"/>
      <name val="Times New Roman"/>
      <family val="1"/>
    </font>
    <font>
      <sz val="8"/>
      <name val="Times New Roman CE"/>
      <family val="1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5"/>
      <color indexed="8"/>
      <name val="Arial"/>
      <family val="0"/>
    </font>
    <font>
      <b/>
      <sz val="12"/>
      <name val="Times New Roman CE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 quotePrefix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5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3" fillId="20" borderId="10" xfId="0" applyFont="1" applyFill="1" applyBorder="1" applyAlignment="1">
      <alignment vertical="center"/>
    </xf>
    <xf numFmtId="4" fontId="3" fillId="20" borderId="10" xfId="0" applyNumberFormat="1" applyFont="1" applyFill="1" applyBorder="1" applyAlignment="1">
      <alignment horizontal="right" vertical="center"/>
    </xf>
    <xf numFmtId="0" fontId="0" fillId="20" borderId="10" xfId="0" applyFill="1" applyBorder="1" applyAlignment="1">
      <alignment vertical="center"/>
    </xf>
    <xf numFmtId="4" fontId="0" fillId="20" borderId="10" xfId="0" applyNumberFormat="1" applyFill="1" applyBorder="1" applyAlignment="1">
      <alignment horizontal="right" vertical="center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 vertical="center" wrapText="1"/>
    </xf>
    <xf numFmtId="4" fontId="0" fillId="20" borderId="10" xfId="0" applyNumberFormat="1" applyFont="1" applyFill="1" applyBorder="1" applyAlignment="1">
      <alignment horizontal="righ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vertical="center" wrapText="1"/>
    </xf>
    <xf numFmtId="4" fontId="0" fillId="20" borderId="10" xfId="0" applyNumberFormat="1" applyFill="1" applyBorder="1" applyAlignment="1">
      <alignment horizontal="right"/>
    </xf>
    <xf numFmtId="0" fontId="0" fillId="20" borderId="10" xfId="0" applyFill="1" applyBorder="1" applyAlignment="1">
      <alignment wrapText="1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wrapText="1"/>
    </xf>
    <xf numFmtId="0" fontId="0" fillId="20" borderId="10" xfId="0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0" borderId="10" xfId="0" applyNumberFormat="1" applyFon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 quotePrefix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7" fillId="0" borderId="0" xfId="0" applyFont="1" applyAlignment="1">
      <alignment/>
    </xf>
    <xf numFmtId="0" fontId="48" fillId="2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15" fillId="0" borderId="0" xfId="0" applyFont="1" applyAlignment="1">
      <alignment/>
    </xf>
    <xf numFmtId="0" fontId="54" fillId="2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5" fillId="0" borderId="24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4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14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57" fillId="0" borderId="15" xfId="0" applyNumberFormat="1" applyFont="1" applyBorder="1" applyAlignment="1">
      <alignment vertical="top" wrapText="1"/>
    </xf>
    <xf numFmtId="3" fontId="57" fillId="0" borderId="11" xfId="0" applyNumberFormat="1" applyFont="1" applyBorder="1" applyAlignment="1">
      <alignment vertical="top" wrapText="1"/>
    </xf>
    <xf numFmtId="3" fontId="57" fillId="0" borderId="16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49" fontId="0" fillId="24" borderId="1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7" fillId="20" borderId="20" xfId="0" applyFont="1" applyFill="1" applyBorder="1" applyAlignment="1">
      <alignment horizontal="center" vertical="center" wrapText="1"/>
    </xf>
    <xf numFmtId="0" fontId="47" fillId="20" borderId="13" xfId="0" applyFont="1" applyFill="1" applyBorder="1" applyAlignment="1">
      <alignment horizontal="center" vertical="center" wrapText="1"/>
    </xf>
    <xf numFmtId="0" fontId="47" fillId="20" borderId="14" xfId="0" applyFont="1" applyFill="1" applyBorder="1" applyAlignment="1">
      <alignment horizontal="center" vertical="center" wrapText="1"/>
    </xf>
    <xf numFmtId="0" fontId="48" fillId="20" borderId="20" xfId="0" applyFont="1" applyFill="1" applyBorder="1" applyAlignment="1">
      <alignment horizontal="center" vertical="center" wrapText="1"/>
    </xf>
    <xf numFmtId="0" fontId="48" fillId="20" borderId="13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27" xfId="0" applyFont="1" applyFill="1" applyBorder="1" applyAlignment="1">
      <alignment horizontal="center" vertical="center" wrapText="1"/>
    </xf>
    <xf numFmtId="0" fontId="48" fillId="20" borderId="18" xfId="0" applyFont="1" applyFill="1" applyBorder="1" applyAlignment="1">
      <alignment horizontal="center" vertical="center" wrapText="1"/>
    </xf>
    <xf numFmtId="0" fontId="48" fillId="20" borderId="19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18" xfId="0" applyFont="1" applyFill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/>
    </xf>
    <xf numFmtId="3" fontId="50" fillId="0" borderId="27" xfId="0" applyNumberFormat="1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  <xf numFmtId="3" fontId="50" fillId="0" borderId="19" xfId="0" applyNumberFormat="1" applyFont="1" applyBorder="1" applyAlignment="1">
      <alignment horizontal="center" vertical="center" wrapText="1"/>
    </xf>
    <xf numFmtId="0" fontId="53" fillId="20" borderId="20" xfId="0" applyFont="1" applyFill="1" applyBorder="1" applyAlignment="1">
      <alignment horizontal="center" vertical="center" wrapText="1"/>
    </xf>
    <xf numFmtId="0" fontId="53" fillId="20" borderId="13" xfId="0" applyFont="1" applyFill="1" applyBorder="1" applyAlignment="1">
      <alignment horizontal="center" vertical="center" wrapText="1"/>
    </xf>
    <xf numFmtId="0" fontId="53" fillId="20" borderId="14" xfId="0" applyFont="1" applyFill="1" applyBorder="1" applyAlignment="1">
      <alignment horizontal="center" vertical="center" wrapText="1"/>
    </xf>
    <xf numFmtId="0" fontId="54" fillId="20" borderId="20" xfId="0" applyFont="1" applyFill="1" applyBorder="1" applyAlignment="1">
      <alignment horizontal="center" vertical="center" wrapText="1"/>
    </xf>
    <xf numFmtId="0" fontId="54" fillId="20" borderId="14" xfId="0" applyFont="1" applyFill="1" applyBorder="1" applyAlignment="1">
      <alignment horizontal="center" vertical="center" wrapText="1"/>
    </xf>
    <xf numFmtId="0" fontId="53" fillId="20" borderId="10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/>
    </xf>
    <xf numFmtId="0" fontId="15" fillId="20" borderId="18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53" fillId="20" borderId="27" xfId="0" applyFont="1" applyFill="1" applyBorder="1" applyAlignment="1">
      <alignment horizontal="center" vertical="center" wrapText="1"/>
    </xf>
    <xf numFmtId="0" fontId="53" fillId="20" borderId="19" xfId="0" applyFont="1" applyFill="1" applyBorder="1" applyAlignment="1">
      <alignment horizontal="center" vertical="center" wrapText="1"/>
    </xf>
    <xf numFmtId="0" fontId="54" fillId="2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20" borderId="13" xfId="0" applyFont="1" applyFill="1" applyBorder="1" applyAlignment="1">
      <alignment horizontal="center" vertical="center" wrapText="1"/>
    </xf>
    <xf numFmtId="0" fontId="53" fillId="20" borderId="1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NumberFormat="1" applyFill="1" applyBorder="1" applyAlignment="1" applyProtection="1">
      <alignment horizontal="left"/>
      <protection locked="0"/>
    </xf>
    <xf numFmtId="0" fontId="23" fillId="0" borderId="0" xfId="0" applyNumberFormat="1" applyFill="1" applyBorder="1" applyAlignment="1" applyProtection="1">
      <alignment horizontal="left"/>
      <protection locked="0"/>
    </xf>
    <xf numFmtId="49" fontId="60" fillId="0" borderId="0" xfId="0" applyFill="1" applyAlignment="1">
      <alignment horizontal="center" vertical="center" wrapText="1"/>
    </xf>
    <xf numFmtId="49" fontId="24" fillId="0" borderId="28" xfId="0" applyFill="1" applyAlignment="1">
      <alignment horizontal="center" vertical="center" wrapText="1"/>
    </xf>
    <xf numFmtId="49" fontId="24" fillId="0" borderId="28" xfId="0" applyFill="1" applyAlignment="1">
      <alignment horizontal="center" vertical="center" wrapText="1"/>
    </xf>
    <xf numFmtId="49" fontId="27" fillId="0" borderId="28" xfId="0" applyFill="1" applyAlignment="1">
      <alignment horizontal="center" vertical="center" wrapText="1"/>
    </xf>
    <xf numFmtId="49" fontId="27" fillId="0" borderId="28" xfId="0" applyFill="1" applyAlignment="1">
      <alignment horizontal="center" vertical="center" wrapText="1"/>
    </xf>
    <xf numFmtId="49" fontId="24" fillId="0" borderId="28" xfId="0" applyFill="1" applyAlignment="1">
      <alignment horizontal="left" vertical="center" wrapText="1"/>
    </xf>
    <xf numFmtId="49" fontId="24" fillId="0" borderId="28" xfId="0" applyFill="1" applyAlignment="1">
      <alignment horizontal="right" vertical="center" wrapText="1"/>
    </xf>
    <xf numFmtId="49" fontId="24" fillId="0" borderId="28" xfId="0" applyFill="1" applyAlignment="1">
      <alignment horizontal="right" vertical="center" wrapText="1"/>
    </xf>
    <xf numFmtId="49" fontId="27" fillId="0" borderId="0" xfId="0" applyFill="1" applyAlignment="1">
      <alignment horizontal="right" vertical="center" wrapText="1"/>
    </xf>
    <xf numFmtId="49" fontId="25" fillId="0" borderId="0" xfId="0" applyFill="1" applyAlignment="1">
      <alignment horizontal="center" vertical="center" wrapText="1"/>
    </xf>
    <xf numFmtId="49" fontId="26" fillId="0" borderId="0" xfId="0" applyFill="1" applyAlignment="1">
      <alignment horizontal="left" vertical="center" wrapText="1"/>
    </xf>
    <xf numFmtId="49" fontId="58" fillId="0" borderId="28" xfId="0" applyFill="1" applyAlignment="1">
      <alignment horizontal="center" vertical="center" wrapText="1"/>
    </xf>
    <xf numFmtId="49" fontId="58" fillId="0" borderId="28" xfId="0" applyFill="1" applyAlignment="1">
      <alignment horizontal="right" vertical="center" wrapText="1"/>
    </xf>
    <xf numFmtId="49" fontId="58" fillId="0" borderId="28" xfId="0" applyFill="1" applyAlignment="1">
      <alignment horizontal="right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H102" sqref="H10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6" width="15.375" style="0" customWidth="1"/>
  </cols>
  <sheetData>
    <row r="1" ht="12.75">
      <c r="F1" s="257" t="s">
        <v>602</v>
      </c>
    </row>
    <row r="2" ht="12.75">
      <c r="F2" s="257" t="s">
        <v>601</v>
      </c>
    </row>
    <row r="3" ht="12.75">
      <c r="F3" s="257" t="s">
        <v>587</v>
      </c>
    </row>
    <row r="4" ht="12.75">
      <c r="F4" s="257" t="s">
        <v>599</v>
      </c>
    </row>
    <row r="5" spans="4:9" ht="27" customHeight="1">
      <c r="D5" s="173" t="s">
        <v>55</v>
      </c>
      <c r="E5" s="173"/>
      <c r="F5" s="173"/>
      <c r="G5" s="173"/>
      <c r="H5" s="173"/>
      <c r="I5" s="173"/>
    </row>
    <row r="6" spans="1:6" s="16" customFormat="1" ht="25.5">
      <c r="A6" s="15" t="s">
        <v>1</v>
      </c>
      <c r="B6" s="15" t="s">
        <v>2</v>
      </c>
      <c r="C6" s="15" t="s">
        <v>3</v>
      </c>
      <c r="D6" s="15" t="s">
        <v>4</v>
      </c>
      <c r="E6" s="15" t="s">
        <v>29</v>
      </c>
      <c r="F6" s="15" t="s">
        <v>30</v>
      </c>
    </row>
    <row r="7" spans="1:6" s="13" customFormat="1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12.75">
      <c r="A8" s="89" t="s">
        <v>120</v>
      </c>
      <c r="B8" s="90"/>
      <c r="C8" s="90"/>
      <c r="D8" s="72" t="s">
        <v>116</v>
      </c>
      <c r="E8" s="73">
        <v>1200</v>
      </c>
      <c r="F8" s="73"/>
    </row>
    <row r="9" spans="1:6" ht="12.75">
      <c r="A9" s="71"/>
      <c r="B9" s="91" t="s">
        <v>114</v>
      </c>
      <c r="C9" s="91"/>
      <c r="D9" s="74" t="s">
        <v>117</v>
      </c>
      <c r="E9" s="75">
        <v>1200</v>
      </c>
      <c r="F9" s="75"/>
    </row>
    <row r="10" spans="1:6" ht="63.75">
      <c r="A10" s="71"/>
      <c r="B10" s="92"/>
      <c r="C10" s="92" t="s">
        <v>115</v>
      </c>
      <c r="D10" s="65" t="s">
        <v>121</v>
      </c>
      <c r="E10" s="64">
        <v>1200</v>
      </c>
      <c r="F10" s="64"/>
    </row>
    <row r="11" spans="1:6" ht="12.75">
      <c r="A11" s="89" t="s">
        <v>122</v>
      </c>
      <c r="B11" s="90"/>
      <c r="C11" s="90"/>
      <c r="D11" s="72" t="s">
        <v>119</v>
      </c>
      <c r="E11" s="73">
        <v>16110</v>
      </c>
      <c r="F11" s="73"/>
    </row>
    <row r="12" spans="1:6" ht="12.75">
      <c r="A12" s="71"/>
      <c r="B12" s="91" t="s">
        <v>123</v>
      </c>
      <c r="C12" s="91"/>
      <c r="D12" s="74" t="s">
        <v>124</v>
      </c>
      <c r="E12" s="75">
        <f>SUM(E13:E15)</f>
        <v>16110</v>
      </c>
      <c r="F12" s="75"/>
    </row>
    <row r="13" spans="1:6" ht="12.75">
      <c r="A13" s="71"/>
      <c r="B13" s="92"/>
      <c r="C13" s="92" t="s">
        <v>118</v>
      </c>
      <c r="D13" s="6" t="s">
        <v>125</v>
      </c>
      <c r="E13" s="64">
        <v>6480</v>
      </c>
      <c r="F13" s="64"/>
    </row>
    <row r="14" spans="1:6" ht="63.75">
      <c r="A14" s="71"/>
      <c r="B14" s="92"/>
      <c r="C14" s="92" t="s">
        <v>115</v>
      </c>
      <c r="D14" s="65" t="s">
        <v>121</v>
      </c>
      <c r="E14" s="64">
        <v>9600</v>
      </c>
      <c r="F14" s="64"/>
    </row>
    <row r="15" spans="1:6" ht="25.5">
      <c r="A15" s="71"/>
      <c r="B15" s="92"/>
      <c r="C15" s="92" t="s">
        <v>138</v>
      </c>
      <c r="D15" s="65" t="s">
        <v>142</v>
      </c>
      <c r="E15" s="64">
        <v>30</v>
      </c>
      <c r="F15" s="64"/>
    </row>
    <row r="16" spans="1:6" ht="12.75">
      <c r="A16" s="89" t="s">
        <v>126</v>
      </c>
      <c r="B16" s="90"/>
      <c r="C16" s="90"/>
      <c r="D16" s="72" t="s">
        <v>127</v>
      </c>
      <c r="E16" s="73">
        <v>60266</v>
      </c>
      <c r="F16" s="73">
        <v>49774</v>
      </c>
    </row>
    <row r="17" spans="1:6" ht="12.75">
      <c r="A17" s="71"/>
      <c r="B17" s="91" t="s">
        <v>128</v>
      </c>
      <c r="C17" s="91"/>
      <c r="D17" s="74" t="s">
        <v>129</v>
      </c>
      <c r="E17" s="75">
        <v>56966</v>
      </c>
      <c r="F17" s="75"/>
    </row>
    <row r="18" spans="1:6" ht="41.25" customHeight="1">
      <c r="A18" s="14"/>
      <c r="B18" s="67"/>
      <c r="C18" s="67">
        <v>2010</v>
      </c>
      <c r="D18" s="119" t="s">
        <v>130</v>
      </c>
      <c r="E18" s="66">
        <v>56966</v>
      </c>
      <c r="F18" s="66"/>
    </row>
    <row r="19" spans="1:6" ht="17.25" customHeight="1">
      <c r="A19" s="67"/>
      <c r="B19" s="85">
        <v>75023</v>
      </c>
      <c r="C19" s="85"/>
      <c r="D19" s="86" t="s">
        <v>131</v>
      </c>
      <c r="E19" s="80">
        <v>3300</v>
      </c>
      <c r="F19" s="80">
        <v>49774</v>
      </c>
    </row>
    <row r="20" spans="1:6" ht="12.75">
      <c r="A20" s="93"/>
      <c r="B20" s="67"/>
      <c r="C20" s="94" t="s">
        <v>143</v>
      </c>
      <c r="D20" s="68" t="s">
        <v>132</v>
      </c>
      <c r="E20" s="66">
        <v>3300</v>
      </c>
      <c r="F20" s="66"/>
    </row>
    <row r="21" spans="1:6" ht="12.75">
      <c r="A21" s="93"/>
      <c r="B21" s="67"/>
      <c r="C21" s="94" t="s">
        <v>552</v>
      </c>
      <c r="D21" s="68"/>
      <c r="E21" s="66"/>
      <c r="F21" s="66">
        <v>49774</v>
      </c>
    </row>
    <row r="22" spans="1:6" ht="38.25">
      <c r="A22" s="95">
        <v>751</v>
      </c>
      <c r="B22" s="96"/>
      <c r="C22" s="96"/>
      <c r="D22" s="77" t="s">
        <v>133</v>
      </c>
      <c r="E22" s="78">
        <v>1416</v>
      </c>
      <c r="F22" s="78"/>
    </row>
    <row r="23" spans="1:6" ht="38.25">
      <c r="A23" s="93"/>
      <c r="B23" s="97">
        <v>75101</v>
      </c>
      <c r="C23" s="85"/>
      <c r="D23" s="79" t="s">
        <v>133</v>
      </c>
      <c r="E23" s="80">
        <v>1416</v>
      </c>
      <c r="F23" s="80"/>
    </row>
    <row r="24" spans="1:6" ht="38.25">
      <c r="A24" s="93"/>
      <c r="B24" s="67"/>
      <c r="C24" s="67">
        <v>2010</v>
      </c>
      <c r="D24" s="69" t="s">
        <v>130</v>
      </c>
      <c r="E24" s="66">
        <v>1416</v>
      </c>
      <c r="F24" s="66"/>
    </row>
    <row r="25" spans="1:6" ht="51">
      <c r="A25" s="95">
        <v>756</v>
      </c>
      <c r="B25" s="96"/>
      <c r="C25" s="96"/>
      <c r="D25" s="77" t="s">
        <v>134</v>
      </c>
      <c r="E25" s="78">
        <f>SUM(E26,E29,E34,E43,E47)</f>
        <v>3358188</v>
      </c>
      <c r="F25" s="78"/>
    </row>
    <row r="26" spans="1:6" ht="25.5">
      <c r="A26" s="93"/>
      <c r="B26" s="85">
        <v>75601</v>
      </c>
      <c r="C26" s="85"/>
      <c r="D26" s="79" t="s">
        <v>135</v>
      </c>
      <c r="E26" s="80">
        <f>SUM(E27:E28)</f>
        <v>17200</v>
      </c>
      <c r="F26" s="80"/>
    </row>
    <row r="27" spans="1:6" ht="25.5">
      <c r="A27" s="98"/>
      <c r="B27" s="94"/>
      <c r="C27" s="94" t="s">
        <v>136</v>
      </c>
      <c r="D27" s="69" t="s">
        <v>137</v>
      </c>
      <c r="E27" s="66">
        <v>17000</v>
      </c>
      <c r="F27" s="66"/>
    </row>
    <row r="28" spans="1:6" ht="25.5">
      <c r="A28" s="98"/>
      <c r="B28" s="94"/>
      <c r="C28" s="94" t="s">
        <v>138</v>
      </c>
      <c r="D28" s="69" t="s">
        <v>139</v>
      </c>
      <c r="E28" s="66">
        <v>200</v>
      </c>
      <c r="F28" s="66"/>
    </row>
    <row r="29" spans="1:6" ht="51">
      <c r="A29" s="98"/>
      <c r="B29" s="99" t="s">
        <v>140</v>
      </c>
      <c r="C29" s="99"/>
      <c r="D29" s="79" t="s">
        <v>141</v>
      </c>
      <c r="E29" s="80">
        <f>SUM(E30:E33)</f>
        <v>392010</v>
      </c>
      <c r="F29" s="80"/>
    </row>
    <row r="30" spans="1:6" ht="12.75">
      <c r="A30" s="98"/>
      <c r="B30" s="94"/>
      <c r="C30" s="94" t="s">
        <v>144</v>
      </c>
      <c r="D30" s="68" t="s">
        <v>145</v>
      </c>
      <c r="E30" s="66">
        <v>340000</v>
      </c>
      <c r="F30" s="66"/>
    </row>
    <row r="31" spans="1:6" ht="12.75">
      <c r="A31" s="98"/>
      <c r="B31" s="94"/>
      <c r="C31" s="94" t="s">
        <v>146</v>
      </c>
      <c r="D31" s="68" t="s">
        <v>147</v>
      </c>
      <c r="E31" s="66">
        <v>990</v>
      </c>
      <c r="F31" s="66"/>
    </row>
    <row r="32" spans="1:6" ht="12.75">
      <c r="A32" s="98"/>
      <c r="B32" s="94"/>
      <c r="C32" s="94" t="s">
        <v>148</v>
      </c>
      <c r="D32" s="68" t="s">
        <v>149</v>
      </c>
      <c r="E32" s="66">
        <v>51000</v>
      </c>
      <c r="F32" s="66"/>
    </row>
    <row r="33" spans="1:6" ht="25.5">
      <c r="A33" s="98"/>
      <c r="B33" s="94"/>
      <c r="C33" s="94" t="s">
        <v>138</v>
      </c>
      <c r="D33" s="69" t="s">
        <v>139</v>
      </c>
      <c r="E33" s="66">
        <v>20</v>
      </c>
      <c r="F33" s="66"/>
    </row>
    <row r="34" spans="1:6" ht="51">
      <c r="A34" s="98"/>
      <c r="B34" s="99" t="s">
        <v>150</v>
      </c>
      <c r="C34" s="99"/>
      <c r="D34" s="79" t="s">
        <v>151</v>
      </c>
      <c r="E34" s="80">
        <f>SUM(E35:E42)</f>
        <v>656634</v>
      </c>
      <c r="F34" s="80"/>
    </row>
    <row r="35" spans="1:6" ht="12.75">
      <c r="A35" s="98"/>
      <c r="B35" s="94"/>
      <c r="C35" s="94" t="s">
        <v>144</v>
      </c>
      <c r="D35" s="68" t="s">
        <v>145</v>
      </c>
      <c r="E35" s="66">
        <v>207934</v>
      </c>
      <c r="F35" s="66"/>
    </row>
    <row r="36" spans="1:6" ht="12.75">
      <c r="A36" s="98"/>
      <c r="B36" s="94"/>
      <c r="C36" s="94" t="s">
        <v>146</v>
      </c>
      <c r="D36" s="68" t="s">
        <v>147</v>
      </c>
      <c r="E36" s="66">
        <v>270000</v>
      </c>
      <c r="F36" s="66"/>
    </row>
    <row r="37" spans="1:6" ht="12.75">
      <c r="A37" s="98"/>
      <c r="B37" s="94"/>
      <c r="C37" s="94" t="s">
        <v>148</v>
      </c>
      <c r="D37" s="68" t="s">
        <v>149</v>
      </c>
      <c r="E37" s="66">
        <v>2200</v>
      </c>
      <c r="F37" s="66"/>
    </row>
    <row r="38" spans="1:6" ht="12.75">
      <c r="A38" s="98"/>
      <c r="B38" s="94"/>
      <c r="C38" s="94" t="s">
        <v>152</v>
      </c>
      <c r="D38" s="68" t="s">
        <v>153</v>
      </c>
      <c r="E38" s="66">
        <v>80000</v>
      </c>
      <c r="F38" s="66"/>
    </row>
    <row r="39" spans="1:6" ht="12.75">
      <c r="A39" s="98"/>
      <c r="B39" s="94"/>
      <c r="C39" s="94" t="s">
        <v>154</v>
      </c>
      <c r="D39" s="68" t="s">
        <v>155</v>
      </c>
      <c r="E39" s="66">
        <v>11000</v>
      </c>
      <c r="F39" s="66"/>
    </row>
    <row r="40" spans="1:6" ht="12.75">
      <c r="A40" s="98"/>
      <c r="B40" s="94"/>
      <c r="C40" s="94" t="s">
        <v>156</v>
      </c>
      <c r="D40" s="68" t="s">
        <v>157</v>
      </c>
      <c r="E40" s="66">
        <v>80000</v>
      </c>
      <c r="F40" s="66"/>
    </row>
    <row r="41" spans="1:6" ht="12.75">
      <c r="A41" s="98"/>
      <c r="B41" s="94"/>
      <c r="C41" s="94" t="s">
        <v>158</v>
      </c>
      <c r="D41" s="68" t="s">
        <v>159</v>
      </c>
      <c r="E41" s="66">
        <v>1500</v>
      </c>
      <c r="F41" s="66"/>
    </row>
    <row r="42" spans="1:6" ht="25.5">
      <c r="A42" s="98"/>
      <c r="B42" s="94"/>
      <c r="C42" s="94" t="s">
        <v>138</v>
      </c>
      <c r="D42" s="69" t="s">
        <v>139</v>
      </c>
      <c r="E42" s="66">
        <v>4000</v>
      </c>
      <c r="F42" s="66"/>
    </row>
    <row r="43" spans="1:6" ht="38.25">
      <c r="A43" s="98"/>
      <c r="B43" s="99" t="s">
        <v>160</v>
      </c>
      <c r="C43" s="99"/>
      <c r="D43" s="79" t="s">
        <v>161</v>
      </c>
      <c r="E43" s="80">
        <v>82900</v>
      </c>
      <c r="F43" s="80"/>
    </row>
    <row r="44" spans="1:6" ht="12.75">
      <c r="A44" s="98"/>
      <c r="B44" s="94"/>
      <c r="C44" s="94" t="s">
        <v>162</v>
      </c>
      <c r="D44" s="68" t="s">
        <v>163</v>
      </c>
      <c r="E44" s="66">
        <v>20000</v>
      </c>
      <c r="F44" s="66"/>
    </row>
    <row r="45" spans="1:6" ht="25.5">
      <c r="A45" s="98"/>
      <c r="B45" s="94"/>
      <c r="C45" s="94" t="s">
        <v>164</v>
      </c>
      <c r="D45" s="69" t="s">
        <v>165</v>
      </c>
      <c r="E45" s="66">
        <v>62000</v>
      </c>
      <c r="F45" s="66"/>
    </row>
    <row r="46" spans="1:6" ht="38.25">
      <c r="A46" s="98"/>
      <c r="B46" s="94"/>
      <c r="C46" s="94" t="s">
        <v>166</v>
      </c>
      <c r="D46" s="69" t="s">
        <v>167</v>
      </c>
      <c r="E46" s="66">
        <v>900</v>
      </c>
      <c r="F46" s="66"/>
    </row>
    <row r="47" spans="1:6" ht="25.5">
      <c r="A47" s="98"/>
      <c r="B47" s="99" t="s">
        <v>168</v>
      </c>
      <c r="C47" s="99"/>
      <c r="D47" s="79" t="s">
        <v>169</v>
      </c>
      <c r="E47" s="80">
        <f>SUM(E48:E49)</f>
        <v>2209444</v>
      </c>
      <c r="F47" s="80"/>
    </row>
    <row r="48" spans="1:6" ht="12.75">
      <c r="A48" s="98"/>
      <c r="B48" s="94"/>
      <c r="C48" s="94" t="s">
        <v>170</v>
      </c>
      <c r="D48" s="68" t="s">
        <v>171</v>
      </c>
      <c r="E48" s="66">
        <v>2191444</v>
      </c>
      <c r="F48" s="66"/>
    </row>
    <row r="49" spans="1:6" ht="12.75">
      <c r="A49" s="71"/>
      <c r="B49" s="92"/>
      <c r="C49" s="92" t="s">
        <v>172</v>
      </c>
      <c r="D49" s="6" t="s">
        <v>173</v>
      </c>
      <c r="E49" s="70">
        <v>18000</v>
      </c>
      <c r="F49" s="70"/>
    </row>
    <row r="50" spans="1:6" ht="12.75">
      <c r="A50" s="89" t="s">
        <v>174</v>
      </c>
      <c r="B50" s="90"/>
      <c r="C50" s="90"/>
      <c r="D50" s="72" t="s">
        <v>175</v>
      </c>
      <c r="E50" s="78">
        <f>SUM(E55,E53,E57,E51)</f>
        <v>11670664</v>
      </c>
      <c r="F50" s="81"/>
    </row>
    <row r="51" spans="1:6" ht="25.5">
      <c r="A51" s="71"/>
      <c r="B51" s="91" t="s">
        <v>176</v>
      </c>
      <c r="C51" s="91"/>
      <c r="D51" s="82" t="s">
        <v>177</v>
      </c>
      <c r="E51" s="83">
        <v>6257228</v>
      </c>
      <c r="F51" s="81"/>
    </row>
    <row r="52" spans="1:6" ht="12.75">
      <c r="A52" s="71"/>
      <c r="B52" s="92"/>
      <c r="C52" s="92" t="s">
        <v>178</v>
      </c>
      <c r="D52" s="6" t="s">
        <v>179</v>
      </c>
      <c r="E52" s="70">
        <v>6257228</v>
      </c>
      <c r="F52" s="37"/>
    </row>
    <row r="53" spans="1:6" ht="12.75">
      <c r="A53" s="71"/>
      <c r="B53" s="91" t="s">
        <v>180</v>
      </c>
      <c r="C53" s="91"/>
      <c r="D53" s="82" t="s">
        <v>181</v>
      </c>
      <c r="E53" s="83">
        <v>5246017</v>
      </c>
      <c r="F53" s="81"/>
    </row>
    <row r="54" spans="1:6" ht="12.75">
      <c r="A54" s="71"/>
      <c r="B54" s="92"/>
      <c r="C54" s="92" t="s">
        <v>178</v>
      </c>
      <c r="D54" s="6" t="s">
        <v>179</v>
      </c>
      <c r="E54" s="70">
        <v>5246017</v>
      </c>
      <c r="F54" s="37"/>
    </row>
    <row r="55" spans="1:6" ht="12.75">
      <c r="A55" s="71"/>
      <c r="B55" s="100" t="s">
        <v>182</v>
      </c>
      <c r="C55" s="100"/>
      <c r="D55" s="82" t="s">
        <v>183</v>
      </c>
      <c r="E55" s="83">
        <v>47000</v>
      </c>
      <c r="F55" s="81"/>
    </row>
    <row r="56" spans="1:6" ht="12.75">
      <c r="A56" s="71"/>
      <c r="B56" s="71"/>
      <c r="C56" s="71" t="s">
        <v>184</v>
      </c>
      <c r="D56" s="6" t="s">
        <v>185</v>
      </c>
      <c r="E56" s="70">
        <v>47000</v>
      </c>
      <c r="F56" s="37"/>
    </row>
    <row r="57" spans="1:6" ht="12.75">
      <c r="A57" s="71"/>
      <c r="B57" s="100" t="s">
        <v>186</v>
      </c>
      <c r="C57" s="100"/>
      <c r="D57" s="82" t="s">
        <v>187</v>
      </c>
      <c r="E57" s="83">
        <v>120419</v>
      </c>
      <c r="F57" s="81"/>
    </row>
    <row r="58" spans="1:6" ht="12.75">
      <c r="A58" s="71"/>
      <c r="B58" s="71"/>
      <c r="C58" s="71" t="s">
        <v>178</v>
      </c>
      <c r="D58" s="6" t="s">
        <v>179</v>
      </c>
      <c r="E58" s="70">
        <v>120419</v>
      </c>
      <c r="F58" s="37"/>
    </row>
    <row r="59" spans="1:6" ht="12.75">
      <c r="A59" s="89" t="s">
        <v>188</v>
      </c>
      <c r="B59" s="89"/>
      <c r="C59" s="89"/>
      <c r="D59" s="77" t="s">
        <v>189</v>
      </c>
      <c r="E59" s="78">
        <f>SUM(E60,E63,E67,E70,E72)</f>
        <v>233130</v>
      </c>
      <c r="F59" s="78">
        <v>1138622</v>
      </c>
    </row>
    <row r="60" spans="1:6" ht="12.75">
      <c r="A60" s="71"/>
      <c r="B60" s="100" t="s">
        <v>190</v>
      </c>
      <c r="C60" s="100"/>
      <c r="D60" s="74" t="s">
        <v>191</v>
      </c>
      <c r="E60" s="83">
        <f>SUM(E61:E62)</f>
        <v>7900</v>
      </c>
      <c r="F60" s="83"/>
    </row>
    <row r="61" spans="1:6" ht="63.75">
      <c r="A61" s="71"/>
      <c r="B61" s="71"/>
      <c r="C61" s="71" t="s">
        <v>115</v>
      </c>
      <c r="D61" s="65" t="s">
        <v>192</v>
      </c>
      <c r="E61" s="70">
        <v>6100</v>
      </c>
      <c r="F61" s="70"/>
    </row>
    <row r="62" spans="1:6" ht="12.75">
      <c r="A62" s="71"/>
      <c r="B62" s="71"/>
      <c r="C62" s="71" t="s">
        <v>143</v>
      </c>
      <c r="D62" s="65" t="s">
        <v>132</v>
      </c>
      <c r="E62" s="70">
        <v>1800</v>
      </c>
      <c r="F62" s="70"/>
    </row>
    <row r="63" spans="1:6" ht="12.75">
      <c r="A63" s="71"/>
      <c r="B63" s="100" t="s">
        <v>193</v>
      </c>
      <c r="C63" s="100"/>
      <c r="D63" s="81" t="s">
        <v>194</v>
      </c>
      <c r="E63" s="83">
        <f>SUM(E64:E66)</f>
        <v>20300</v>
      </c>
      <c r="F63" s="83">
        <v>1138622</v>
      </c>
    </row>
    <row r="64" spans="1:6" ht="12.75">
      <c r="A64" s="71"/>
      <c r="B64" s="71"/>
      <c r="C64" s="71" t="s">
        <v>195</v>
      </c>
      <c r="D64" s="37" t="s">
        <v>196</v>
      </c>
      <c r="E64" s="70">
        <v>20000</v>
      </c>
      <c r="F64" s="70"/>
    </row>
    <row r="65" spans="1:6" ht="12.75">
      <c r="A65" s="71"/>
      <c r="B65" s="71"/>
      <c r="C65" s="71" t="s">
        <v>143</v>
      </c>
      <c r="D65" s="37" t="s">
        <v>132</v>
      </c>
      <c r="E65" s="70">
        <v>300</v>
      </c>
      <c r="F65" s="70"/>
    </row>
    <row r="66" spans="1:6" ht="44.25" customHeight="1">
      <c r="A66" s="71"/>
      <c r="B66" s="71"/>
      <c r="C66" s="36">
        <v>6298</v>
      </c>
      <c r="D66" s="65" t="s">
        <v>589</v>
      </c>
      <c r="E66" s="37"/>
      <c r="F66" s="70">
        <v>1138622</v>
      </c>
    </row>
    <row r="67" spans="1:6" ht="12.75">
      <c r="A67" s="71"/>
      <c r="B67" s="100" t="s">
        <v>197</v>
      </c>
      <c r="C67" s="100"/>
      <c r="D67" s="81" t="s">
        <v>198</v>
      </c>
      <c r="E67" s="83">
        <f>SUM(E68:E69)</f>
        <v>4250</v>
      </c>
      <c r="F67" s="83"/>
    </row>
    <row r="68" spans="1:6" ht="63.75">
      <c r="A68" s="71"/>
      <c r="B68" s="71"/>
      <c r="C68" s="71" t="s">
        <v>115</v>
      </c>
      <c r="D68" s="65" t="s">
        <v>192</v>
      </c>
      <c r="E68" s="70">
        <v>3600</v>
      </c>
      <c r="F68" s="70"/>
    </row>
    <row r="69" spans="1:6" ht="12.75">
      <c r="A69" s="71"/>
      <c r="B69" s="71"/>
      <c r="C69" s="71" t="s">
        <v>143</v>
      </c>
      <c r="D69" s="37" t="s">
        <v>132</v>
      </c>
      <c r="E69" s="70">
        <v>650</v>
      </c>
      <c r="F69" s="70"/>
    </row>
    <row r="70" spans="1:6" ht="12.75">
      <c r="A70" s="71"/>
      <c r="B70" s="100" t="s">
        <v>199</v>
      </c>
      <c r="C70" s="100"/>
      <c r="D70" s="81" t="s">
        <v>200</v>
      </c>
      <c r="E70" s="83">
        <f>SUM(E71)</f>
        <v>80</v>
      </c>
      <c r="F70" s="83"/>
    </row>
    <row r="71" spans="1:6" ht="12.75">
      <c r="A71" s="71"/>
      <c r="B71" s="71"/>
      <c r="C71" s="71" t="s">
        <v>143</v>
      </c>
      <c r="D71" s="37" t="s">
        <v>201</v>
      </c>
      <c r="E71" s="70">
        <v>80</v>
      </c>
      <c r="F71" s="70"/>
    </row>
    <row r="72" spans="1:6" ht="12.75">
      <c r="A72" s="36"/>
      <c r="B72" s="88">
        <v>80148</v>
      </c>
      <c r="C72" s="88"/>
      <c r="D72" s="81" t="s">
        <v>202</v>
      </c>
      <c r="E72" s="83">
        <f>SUM(E73:E74)</f>
        <v>200600</v>
      </c>
      <c r="F72" s="83"/>
    </row>
    <row r="73" spans="1:6" ht="12.75">
      <c r="A73" s="71"/>
      <c r="B73" s="71"/>
      <c r="C73" s="71" t="s">
        <v>195</v>
      </c>
      <c r="D73" s="37" t="s">
        <v>196</v>
      </c>
      <c r="E73" s="70">
        <v>198000</v>
      </c>
      <c r="F73" s="70"/>
    </row>
    <row r="74" spans="1:6" ht="12.75">
      <c r="A74" s="71"/>
      <c r="B74" s="71"/>
      <c r="C74" s="71" t="s">
        <v>143</v>
      </c>
      <c r="D74" s="37" t="s">
        <v>132</v>
      </c>
      <c r="E74" s="70">
        <v>2600</v>
      </c>
      <c r="F74" s="70"/>
    </row>
    <row r="75" spans="1:6" ht="12.75">
      <c r="A75" s="89" t="s">
        <v>205</v>
      </c>
      <c r="B75" s="89"/>
      <c r="C75" s="89"/>
      <c r="D75" s="76" t="s">
        <v>206</v>
      </c>
      <c r="E75" s="78">
        <f>SUM(E76,E81,E83,E85,E87,E90,E92)</f>
        <v>3611386</v>
      </c>
      <c r="F75" s="78"/>
    </row>
    <row r="76" spans="1:6" ht="38.25">
      <c r="A76" s="71"/>
      <c r="B76" s="100" t="s">
        <v>207</v>
      </c>
      <c r="C76" s="100"/>
      <c r="D76" s="84" t="s">
        <v>208</v>
      </c>
      <c r="E76" s="83">
        <f>SUM(E77:E80)</f>
        <v>3238337</v>
      </c>
      <c r="F76" s="83"/>
    </row>
    <row r="77" spans="1:6" ht="12.75">
      <c r="A77" s="71"/>
      <c r="B77" s="71"/>
      <c r="C77" s="71" t="s">
        <v>184</v>
      </c>
      <c r="D77" s="65" t="s">
        <v>185</v>
      </c>
      <c r="E77" s="70">
        <v>200</v>
      </c>
      <c r="F77" s="70"/>
    </row>
    <row r="78" spans="1:6" ht="12.75">
      <c r="A78" s="71"/>
      <c r="B78" s="71"/>
      <c r="C78" s="71" t="s">
        <v>143</v>
      </c>
      <c r="D78" s="65" t="s">
        <v>132</v>
      </c>
      <c r="E78" s="70">
        <v>5000</v>
      </c>
      <c r="F78" s="70"/>
    </row>
    <row r="79" spans="1:6" ht="51">
      <c r="A79" s="71"/>
      <c r="B79" s="71"/>
      <c r="C79" s="71" t="s">
        <v>209</v>
      </c>
      <c r="D79" s="65" t="s">
        <v>210</v>
      </c>
      <c r="E79" s="70">
        <v>3221137</v>
      </c>
      <c r="F79" s="70"/>
    </row>
    <row r="80" spans="1:6" ht="51">
      <c r="A80" s="71"/>
      <c r="B80" s="71"/>
      <c r="C80" s="71" t="s">
        <v>211</v>
      </c>
      <c r="D80" s="65" t="s">
        <v>212</v>
      </c>
      <c r="E80" s="70">
        <v>12000</v>
      </c>
      <c r="F80" s="70"/>
    </row>
    <row r="81" spans="1:6" ht="63.75">
      <c r="A81" s="71"/>
      <c r="B81" s="100" t="s">
        <v>213</v>
      </c>
      <c r="C81" s="100"/>
      <c r="D81" s="84" t="s">
        <v>214</v>
      </c>
      <c r="E81" s="83">
        <v>13459</v>
      </c>
      <c r="F81" s="83"/>
    </row>
    <row r="82" spans="1:6" ht="25.5">
      <c r="A82" s="71"/>
      <c r="B82" s="71"/>
      <c r="C82" s="71" t="s">
        <v>203</v>
      </c>
      <c r="D82" s="65" t="s">
        <v>204</v>
      </c>
      <c r="E82" s="70">
        <v>13459</v>
      </c>
      <c r="F82" s="70"/>
    </row>
    <row r="83" spans="1:6" ht="25.5">
      <c r="A83" s="71"/>
      <c r="B83" s="100" t="s">
        <v>215</v>
      </c>
      <c r="C83" s="100"/>
      <c r="D83" s="84" t="s">
        <v>216</v>
      </c>
      <c r="E83" s="83">
        <v>86037</v>
      </c>
      <c r="F83" s="83"/>
    </row>
    <row r="84" spans="1:6" ht="25.5">
      <c r="A84" s="71"/>
      <c r="B84" s="71"/>
      <c r="C84" s="71" t="s">
        <v>203</v>
      </c>
      <c r="D84" s="65" t="s">
        <v>204</v>
      </c>
      <c r="E84" s="70">
        <v>86037</v>
      </c>
      <c r="F84" s="70"/>
    </row>
    <row r="85" spans="1:6" ht="12.75">
      <c r="A85" s="71"/>
      <c r="B85" s="100" t="s">
        <v>222</v>
      </c>
      <c r="C85" s="100"/>
      <c r="D85" s="84" t="s">
        <v>223</v>
      </c>
      <c r="E85" s="83">
        <v>123273</v>
      </c>
      <c r="F85" s="83"/>
    </row>
    <row r="86" spans="1:6" ht="25.5">
      <c r="A86" s="71"/>
      <c r="B86" s="71"/>
      <c r="C86" s="71" t="s">
        <v>203</v>
      </c>
      <c r="D86" s="65" t="s">
        <v>204</v>
      </c>
      <c r="E86" s="70">
        <v>123273</v>
      </c>
      <c r="F86" s="70"/>
    </row>
    <row r="87" spans="1:6" ht="12.75">
      <c r="A87" s="71"/>
      <c r="B87" s="100" t="s">
        <v>217</v>
      </c>
      <c r="C87" s="100"/>
      <c r="D87" s="84" t="s">
        <v>218</v>
      </c>
      <c r="E87" s="83">
        <f>SUM(E88:E89)</f>
        <v>86675</v>
      </c>
      <c r="F87" s="83"/>
    </row>
    <row r="88" spans="1:6" ht="12.75">
      <c r="A88" s="71"/>
      <c r="B88" s="71"/>
      <c r="C88" s="71" t="s">
        <v>143</v>
      </c>
      <c r="D88" s="65" t="s">
        <v>132</v>
      </c>
      <c r="E88" s="70">
        <v>70</v>
      </c>
      <c r="F88" s="70"/>
    </row>
    <row r="89" spans="1:6" ht="25.5">
      <c r="A89" s="71"/>
      <c r="B89" s="71"/>
      <c r="C89" s="71" t="s">
        <v>203</v>
      </c>
      <c r="D89" s="65" t="s">
        <v>204</v>
      </c>
      <c r="E89" s="70">
        <v>86605</v>
      </c>
      <c r="F89" s="70"/>
    </row>
    <row r="90" spans="1:6" ht="25.5">
      <c r="A90" s="71"/>
      <c r="B90" s="100" t="s">
        <v>219</v>
      </c>
      <c r="C90" s="100"/>
      <c r="D90" s="84" t="s">
        <v>220</v>
      </c>
      <c r="E90" s="83">
        <v>17000</v>
      </c>
      <c r="F90" s="83"/>
    </row>
    <row r="91" spans="1:6" ht="17.25" customHeight="1">
      <c r="A91" s="71"/>
      <c r="B91" s="71"/>
      <c r="C91" s="71" t="s">
        <v>195</v>
      </c>
      <c r="D91" s="65" t="s">
        <v>196</v>
      </c>
      <c r="E91" s="70">
        <v>17000</v>
      </c>
      <c r="F91" s="70"/>
    </row>
    <row r="92" spans="1:6" ht="12.75">
      <c r="A92" s="71"/>
      <c r="B92" s="100" t="s">
        <v>479</v>
      </c>
      <c r="C92" s="100"/>
      <c r="D92" s="84" t="s">
        <v>578</v>
      </c>
      <c r="E92" s="83">
        <v>46605</v>
      </c>
      <c r="F92" s="83"/>
    </row>
    <row r="93" spans="1:6" ht="51">
      <c r="A93" s="71"/>
      <c r="B93" s="71"/>
      <c r="C93" s="71" t="s">
        <v>551</v>
      </c>
      <c r="D93" s="65" t="s">
        <v>579</v>
      </c>
      <c r="E93" s="70">
        <v>46605</v>
      </c>
      <c r="F93" s="70"/>
    </row>
    <row r="94" spans="1:6" ht="25.5">
      <c r="A94" s="89" t="s">
        <v>224</v>
      </c>
      <c r="B94" s="89"/>
      <c r="C94" s="89"/>
      <c r="D94" s="87" t="s">
        <v>226</v>
      </c>
      <c r="E94" s="78">
        <v>164144</v>
      </c>
      <c r="F94" s="78"/>
    </row>
    <row r="95" spans="1:6" ht="12.75">
      <c r="A95" s="71"/>
      <c r="B95" s="100" t="s">
        <v>225</v>
      </c>
      <c r="C95" s="100"/>
      <c r="D95" s="84" t="s">
        <v>221</v>
      </c>
      <c r="E95" s="83">
        <f>SUM(E96:E97)</f>
        <v>164144</v>
      </c>
      <c r="F95" s="83"/>
    </row>
    <row r="96" spans="1:6" ht="38.25">
      <c r="A96" s="71"/>
      <c r="B96" s="71"/>
      <c r="C96" s="71" t="s">
        <v>227</v>
      </c>
      <c r="D96" s="65" t="s">
        <v>229</v>
      </c>
      <c r="E96" s="70">
        <v>139522</v>
      </c>
      <c r="F96" s="70"/>
    </row>
    <row r="97" spans="1:6" ht="38.25">
      <c r="A97" s="71"/>
      <c r="B97" s="71"/>
      <c r="C97" s="71" t="s">
        <v>228</v>
      </c>
      <c r="D97" s="65" t="s">
        <v>229</v>
      </c>
      <c r="E97" s="70">
        <v>24622</v>
      </c>
      <c r="F97" s="70"/>
    </row>
    <row r="98" spans="1:6" ht="18.75" customHeight="1">
      <c r="A98" s="89" t="s">
        <v>489</v>
      </c>
      <c r="B98" s="89"/>
      <c r="C98" s="89"/>
      <c r="D98" s="87" t="s">
        <v>581</v>
      </c>
      <c r="E98" s="78">
        <v>31959</v>
      </c>
      <c r="F98" s="83"/>
    </row>
    <row r="99" spans="1:6" ht="36.75" customHeight="1">
      <c r="A99" s="172"/>
      <c r="B99" s="100" t="s">
        <v>582</v>
      </c>
      <c r="C99" s="100"/>
      <c r="D99" s="84" t="s">
        <v>583</v>
      </c>
      <c r="E99" s="83">
        <v>31959</v>
      </c>
      <c r="F99" s="83"/>
    </row>
    <row r="100" spans="1:6" ht="15.75" customHeight="1">
      <c r="A100" s="71"/>
      <c r="B100" s="71"/>
      <c r="C100" s="71" t="s">
        <v>158</v>
      </c>
      <c r="D100" s="65" t="s">
        <v>584</v>
      </c>
      <c r="E100" s="70">
        <v>20000</v>
      </c>
      <c r="F100" s="70"/>
    </row>
    <row r="101" spans="1:6" ht="16.5" customHeight="1">
      <c r="A101" s="71"/>
      <c r="B101" s="71"/>
      <c r="C101" s="71" t="s">
        <v>143</v>
      </c>
      <c r="D101" s="65" t="s">
        <v>585</v>
      </c>
      <c r="E101" s="70">
        <v>11959</v>
      </c>
      <c r="F101" s="70"/>
    </row>
    <row r="102" spans="1:6" ht="21.75" customHeight="1">
      <c r="A102" s="89"/>
      <c r="B102" s="89"/>
      <c r="C102" s="89"/>
      <c r="D102" s="101" t="s">
        <v>24</v>
      </c>
      <c r="E102" s="78">
        <f>SUM(E8,E11,E16,E22,E25,E50,E59,E75,E94,E98)</f>
        <v>19148463</v>
      </c>
      <c r="F102" s="78">
        <v>1188396</v>
      </c>
    </row>
  </sheetData>
  <sheetProtection/>
  <mergeCells count="1">
    <mergeCell ref="D5:I5"/>
  </mergeCells>
  <printOptions horizontalCentered="1"/>
  <pageMargins left="0.5511811023622047" right="0.5511811023622047" top="0.5905511811023623" bottom="0.5905511811023623" header="0.31496062992125984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1" sqref="A1:N1"/>
    </sheetView>
  </sheetViews>
  <sheetFormatPr defaultColWidth="9.00390625" defaultRowHeight="12.75"/>
  <cols>
    <col min="1" max="1" width="5.125" style="39" customWidth="1"/>
    <col min="2" max="2" width="8.00390625" style="39" customWidth="1"/>
    <col min="3" max="3" width="7.125" style="39" customWidth="1"/>
    <col min="4" max="4" width="11.625" style="39" customWidth="1"/>
    <col min="5" max="5" width="10.875" style="39" customWidth="1"/>
    <col min="6" max="6" width="12.375" style="39" customWidth="1"/>
    <col min="7" max="7" width="11.375" style="39" customWidth="1"/>
    <col min="8" max="8" width="10.25390625" style="39" customWidth="1"/>
    <col min="9" max="10" width="11.625" style="39" customWidth="1"/>
    <col min="11" max="11" width="10.375" style="39" customWidth="1"/>
    <col min="12" max="12" width="10.75390625" style="38" customWidth="1"/>
    <col min="13" max="13" width="9.125" style="38" customWidth="1"/>
    <col min="14" max="14" width="10.375" style="38" customWidth="1"/>
    <col min="15" max="16384" width="9.125" style="38" customWidth="1"/>
  </cols>
  <sheetData>
    <row r="3" spans="1:14" ht="36" customHeight="1">
      <c r="A3" s="207" t="s">
        <v>550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7" ht="18.75">
      <c r="A4" s="134"/>
      <c r="B4" s="134"/>
      <c r="C4" s="134"/>
      <c r="D4" s="134"/>
      <c r="E4" s="134"/>
      <c r="F4" s="134"/>
      <c r="G4" s="134"/>
    </row>
    <row r="5" spans="1:14" ht="12.75">
      <c r="A5" s="135"/>
      <c r="B5" s="135"/>
      <c r="C5" s="135"/>
      <c r="D5" s="135"/>
      <c r="E5" s="135"/>
      <c r="N5" s="136" t="s">
        <v>522</v>
      </c>
    </row>
    <row r="6" spans="1:14" ht="18.75" customHeight="1">
      <c r="A6" s="208" t="s">
        <v>1</v>
      </c>
      <c r="B6" s="208" t="s">
        <v>2</v>
      </c>
      <c r="C6" s="208" t="s">
        <v>3</v>
      </c>
      <c r="D6" s="208" t="s">
        <v>523</v>
      </c>
      <c r="E6" s="211" t="s">
        <v>5</v>
      </c>
      <c r="F6" s="212"/>
      <c r="G6" s="212"/>
      <c r="H6" s="212"/>
      <c r="I6" s="212"/>
      <c r="J6" s="212"/>
      <c r="K6" s="212"/>
      <c r="L6" s="212"/>
      <c r="M6" s="212"/>
      <c r="N6" s="213"/>
    </row>
    <row r="7" spans="1:14" ht="20.25" customHeight="1">
      <c r="A7" s="209"/>
      <c r="B7" s="209"/>
      <c r="C7" s="209"/>
      <c r="D7" s="209"/>
      <c r="E7" s="208" t="s">
        <v>524</v>
      </c>
      <c r="F7" s="214" t="s">
        <v>5</v>
      </c>
      <c r="G7" s="214"/>
      <c r="H7" s="214"/>
      <c r="I7" s="214"/>
      <c r="J7" s="214"/>
      <c r="K7" s="208" t="s">
        <v>525</v>
      </c>
      <c r="L7" s="215" t="s">
        <v>5</v>
      </c>
      <c r="M7" s="216"/>
      <c r="N7" s="217"/>
    </row>
    <row r="8" spans="1:14" ht="63.75" customHeight="1">
      <c r="A8" s="209"/>
      <c r="B8" s="209"/>
      <c r="C8" s="209"/>
      <c r="D8" s="209"/>
      <c r="E8" s="209"/>
      <c r="F8" s="211" t="s">
        <v>526</v>
      </c>
      <c r="G8" s="213"/>
      <c r="H8" s="208" t="s">
        <v>527</v>
      </c>
      <c r="I8" s="208" t="s">
        <v>528</v>
      </c>
      <c r="J8" s="208" t="s">
        <v>536</v>
      </c>
      <c r="K8" s="209"/>
      <c r="L8" s="214" t="s">
        <v>310</v>
      </c>
      <c r="M8" s="214" t="s">
        <v>529</v>
      </c>
      <c r="N8" s="214" t="s">
        <v>530</v>
      </c>
    </row>
    <row r="9" spans="1:14" ht="63.75">
      <c r="A9" s="210"/>
      <c r="B9" s="210"/>
      <c r="C9" s="210"/>
      <c r="D9" s="210"/>
      <c r="E9" s="210"/>
      <c r="F9" s="158" t="s">
        <v>531</v>
      </c>
      <c r="G9" s="158" t="s">
        <v>532</v>
      </c>
      <c r="H9" s="210"/>
      <c r="I9" s="210"/>
      <c r="J9" s="210"/>
      <c r="K9" s="210"/>
      <c r="L9" s="214"/>
      <c r="M9" s="214"/>
      <c r="N9" s="214"/>
    </row>
    <row r="10" spans="1:14" ht="6" customHeight="1">
      <c r="A10" s="139">
        <v>1</v>
      </c>
      <c r="B10" s="139">
        <v>2</v>
      </c>
      <c r="C10" s="139">
        <v>3</v>
      </c>
      <c r="D10" s="139">
        <v>4</v>
      </c>
      <c r="E10" s="139">
        <v>5</v>
      </c>
      <c r="F10" s="139">
        <v>6</v>
      </c>
      <c r="G10" s="139">
        <v>7</v>
      </c>
      <c r="H10" s="139">
        <v>8</v>
      </c>
      <c r="I10" s="139">
        <v>9</v>
      </c>
      <c r="J10" s="139">
        <v>10</v>
      </c>
      <c r="K10" s="139">
        <v>13</v>
      </c>
      <c r="L10" s="139">
        <v>14</v>
      </c>
      <c r="M10" s="139">
        <v>15</v>
      </c>
      <c r="N10" s="139">
        <v>16</v>
      </c>
    </row>
    <row r="11" spans="1:14" ht="15.75" customHeight="1">
      <c r="A11" s="169">
        <v>852</v>
      </c>
      <c r="B11" s="169">
        <v>85295</v>
      </c>
      <c r="C11" s="169">
        <v>2023</v>
      </c>
      <c r="D11" s="165">
        <v>46605</v>
      </c>
      <c r="E11" s="165">
        <v>46605</v>
      </c>
      <c r="F11" s="165">
        <v>1800</v>
      </c>
      <c r="G11" s="165">
        <v>44805</v>
      </c>
      <c r="H11" s="143"/>
      <c r="I11" s="143"/>
      <c r="J11" s="143"/>
      <c r="K11" s="143"/>
      <c r="L11" s="144"/>
      <c r="M11" s="144"/>
      <c r="N11" s="144"/>
    </row>
    <row r="12" spans="1:14" ht="15">
      <c r="A12" s="166"/>
      <c r="B12" s="166"/>
      <c r="C12" s="166"/>
      <c r="D12" s="166"/>
      <c r="E12" s="166"/>
      <c r="F12" s="166"/>
      <c r="G12" s="166"/>
      <c r="H12" s="159"/>
      <c r="I12" s="159"/>
      <c r="J12" s="159"/>
      <c r="K12" s="159"/>
      <c r="L12" s="160"/>
      <c r="M12" s="160"/>
      <c r="N12" s="160"/>
    </row>
    <row r="13" spans="1:14" ht="15">
      <c r="A13" s="166"/>
      <c r="B13" s="166"/>
      <c r="C13" s="166"/>
      <c r="D13" s="166"/>
      <c r="E13" s="166"/>
      <c r="F13" s="166"/>
      <c r="G13" s="166"/>
      <c r="H13" s="159"/>
      <c r="I13" s="159"/>
      <c r="J13" s="159"/>
      <c r="K13" s="159"/>
      <c r="L13" s="160"/>
      <c r="M13" s="160"/>
      <c r="N13" s="160"/>
    </row>
    <row r="14" spans="1:14" ht="15">
      <c r="A14" s="166"/>
      <c r="B14" s="166"/>
      <c r="C14" s="166"/>
      <c r="D14" s="166"/>
      <c r="E14" s="166"/>
      <c r="F14" s="166"/>
      <c r="G14" s="166"/>
      <c r="H14" s="159"/>
      <c r="I14" s="159"/>
      <c r="J14" s="159"/>
      <c r="K14" s="159"/>
      <c r="L14" s="160"/>
      <c r="M14" s="160"/>
      <c r="N14" s="160"/>
    </row>
    <row r="15" spans="1:14" ht="15">
      <c r="A15" s="166"/>
      <c r="B15" s="166"/>
      <c r="C15" s="166"/>
      <c r="D15" s="166"/>
      <c r="E15" s="166"/>
      <c r="F15" s="166"/>
      <c r="G15" s="166"/>
      <c r="H15" s="159"/>
      <c r="I15" s="159"/>
      <c r="J15" s="159"/>
      <c r="K15" s="159"/>
      <c r="L15" s="160"/>
      <c r="M15" s="160"/>
      <c r="N15" s="160"/>
    </row>
    <row r="16" spans="1:14" ht="15">
      <c r="A16" s="166"/>
      <c r="B16" s="166"/>
      <c r="C16" s="166"/>
      <c r="D16" s="166"/>
      <c r="E16" s="166"/>
      <c r="F16" s="166"/>
      <c r="G16" s="166"/>
      <c r="H16" s="159"/>
      <c r="I16" s="159"/>
      <c r="J16" s="159"/>
      <c r="K16" s="159"/>
      <c r="L16" s="160"/>
      <c r="M16" s="160"/>
      <c r="N16" s="160"/>
    </row>
    <row r="17" spans="1:14" ht="15">
      <c r="A17" s="167"/>
      <c r="B17" s="167"/>
      <c r="C17" s="167"/>
      <c r="D17" s="167"/>
      <c r="E17" s="167"/>
      <c r="F17" s="167"/>
      <c r="G17" s="167"/>
      <c r="H17" s="161"/>
      <c r="I17" s="161"/>
      <c r="J17" s="161"/>
      <c r="K17" s="161"/>
      <c r="L17" s="162"/>
      <c r="M17" s="162"/>
      <c r="N17" s="162"/>
    </row>
    <row r="18" spans="1:14" s="135" customFormat="1" ht="24.75" customHeight="1">
      <c r="A18" s="218" t="s">
        <v>24</v>
      </c>
      <c r="B18" s="219"/>
      <c r="C18" s="220"/>
      <c r="D18" s="168">
        <v>46605</v>
      </c>
      <c r="E18" s="168">
        <v>46605</v>
      </c>
      <c r="F18" s="168">
        <v>1800</v>
      </c>
      <c r="G18" s="168">
        <v>44805</v>
      </c>
      <c r="H18" s="163"/>
      <c r="I18" s="163"/>
      <c r="J18" s="163"/>
      <c r="K18" s="163"/>
      <c r="L18" s="164"/>
      <c r="M18" s="164"/>
      <c r="N18" s="164"/>
    </row>
  </sheetData>
  <mergeCells count="18">
    <mergeCell ref="L8:L9"/>
    <mergeCell ref="M8:M9"/>
    <mergeCell ref="N8:N9"/>
    <mergeCell ref="A18:C18"/>
    <mergeCell ref="F8:G8"/>
    <mergeCell ref="H8:H9"/>
    <mergeCell ref="I8:I9"/>
    <mergeCell ref="J8:J9"/>
    <mergeCell ref="A3:N3"/>
    <mergeCell ref="A6:A9"/>
    <mergeCell ref="B6:B9"/>
    <mergeCell ref="C6:C9"/>
    <mergeCell ref="D6:D9"/>
    <mergeCell ref="E6:N6"/>
    <mergeCell ref="E7:E9"/>
    <mergeCell ref="F7:J7"/>
    <mergeCell ref="K7:K9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7 
do Uchwały Rady Gminy 
Nr XXXVIII/207/2010
w dniu 20 stycznia 2010 roku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R1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16.125" style="39" customWidth="1"/>
    <col min="2" max="2" width="4.00390625" style="39" customWidth="1"/>
    <col min="3" max="3" width="5.875" style="39" customWidth="1"/>
    <col min="4" max="4" width="5.75390625" style="39" customWidth="1"/>
    <col min="5" max="5" width="2.375" style="39" customWidth="1"/>
    <col min="6" max="6" width="7.75390625" style="39" customWidth="1"/>
    <col min="7" max="7" width="7.125" style="39" customWidth="1"/>
    <col min="8" max="8" width="9.375" style="39" customWidth="1"/>
    <col min="9" max="9" width="7.875" style="39" customWidth="1"/>
    <col min="10" max="10" width="7.00390625" style="39" customWidth="1"/>
    <col min="11" max="11" width="7.625" style="39" customWidth="1"/>
    <col min="12" max="12" width="10.125" style="39" customWidth="1"/>
    <col min="13" max="13" width="7.625" style="39" customWidth="1"/>
    <col min="14" max="14" width="8.375" style="39" customWidth="1"/>
    <col min="15" max="15" width="9.125" style="39" customWidth="1"/>
    <col min="16" max="16" width="8.25390625" style="38" customWidth="1"/>
    <col min="17" max="17" width="7.75390625" style="38" customWidth="1"/>
    <col min="18" max="18" width="8.25390625" style="38" customWidth="1"/>
    <col min="19" max="16384" width="9.125" style="38" customWidth="1"/>
  </cols>
  <sheetData>
    <row r="3" spans="1:18" ht="14.25">
      <c r="A3" s="233" t="s">
        <v>533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9" ht="18.75">
      <c r="A4" s="134"/>
      <c r="B4" s="134"/>
      <c r="C4" s="134"/>
      <c r="D4" s="134"/>
      <c r="E4" s="134"/>
      <c r="F4" s="134"/>
      <c r="G4" s="134"/>
      <c r="H4" s="134"/>
      <c r="I4" s="134"/>
    </row>
    <row r="5" spans="1:18" ht="12.75">
      <c r="A5" s="135"/>
      <c r="B5" s="135"/>
      <c r="C5" s="135"/>
      <c r="D5" s="135"/>
      <c r="E5" s="135"/>
      <c r="F5" s="135"/>
      <c r="G5" s="135"/>
      <c r="R5" s="136" t="s">
        <v>522</v>
      </c>
    </row>
    <row r="6" spans="1:18" s="137" customFormat="1" ht="18.75" customHeight="1">
      <c r="A6" s="221" t="s">
        <v>13</v>
      </c>
      <c r="B6" s="224" t="s">
        <v>1</v>
      </c>
      <c r="C6" s="224" t="s">
        <v>2</v>
      </c>
      <c r="D6" s="224" t="s">
        <v>534</v>
      </c>
      <c r="E6" s="221" t="s">
        <v>3</v>
      </c>
      <c r="F6" s="221" t="s">
        <v>535</v>
      </c>
      <c r="G6" s="230" t="s">
        <v>5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1"/>
    </row>
    <row r="7" spans="1:18" s="137" customFormat="1" ht="20.25" customHeight="1">
      <c r="A7" s="222"/>
      <c r="B7" s="234"/>
      <c r="C7" s="234"/>
      <c r="D7" s="234"/>
      <c r="E7" s="222"/>
      <c r="F7" s="222"/>
      <c r="G7" s="221" t="s">
        <v>524</v>
      </c>
      <c r="H7" s="226" t="s">
        <v>5</v>
      </c>
      <c r="I7" s="226"/>
      <c r="J7" s="226"/>
      <c r="K7" s="226"/>
      <c r="L7" s="226"/>
      <c r="M7" s="226"/>
      <c r="N7" s="226"/>
      <c r="O7" s="221" t="s">
        <v>525</v>
      </c>
      <c r="P7" s="227" t="s">
        <v>5</v>
      </c>
      <c r="Q7" s="228"/>
      <c r="R7" s="229"/>
    </row>
    <row r="8" spans="1:18" s="137" customFormat="1" ht="63.75" customHeight="1">
      <c r="A8" s="222"/>
      <c r="B8" s="234"/>
      <c r="C8" s="234"/>
      <c r="D8" s="234"/>
      <c r="E8" s="222"/>
      <c r="F8" s="222"/>
      <c r="G8" s="222"/>
      <c r="H8" s="230" t="s">
        <v>526</v>
      </c>
      <c r="I8" s="231"/>
      <c r="J8" s="221" t="s">
        <v>527</v>
      </c>
      <c r="K8" s="224" t="s">
        <v>528</v>
      </c>
      <c r="L8" s="221" t="s">
        <v>536</v>
      </c>
      <c r="M8" s="221" t="s">
        <v>537</v>
      </c>
      <c r="N8" s="221" t="s">
        <v>538</v>
      </c>
      <c r="O8" s="222"/>
      <c r="P8" s="232" t="s">
        <v>310</v>
      </c>
      <c r="Q8" s="226" t="s">
        <v>529</v>
      </c>
      <c r="R8" s="232" t="s">
        <v>530</v>
      </c>
    </row>
    <row r="9" spans="1:18" s="137" customFormat="1" ht="52.5">
      <c r="A9" s="223"/>
      <c r="B9" s="225"/>
      <c r="C9" s="225"/>
      <c r="D9" s="225"/>
      <c r="E9" s="223"/>
      <c r="F9" s="223"/>
      <c r="G9" s="223"/>
      <c r="H9" s="138" t="s">
        <v>531</v>
      </c>
      <c r="I9" s="138" t="s">
        <v>532</v>
      </c>
      <c r="J9" s="223"/>
      <c r="K9" s="225"/>
      <c r="L9" s="223"/>
      <c r="M9" s="223"/>
      <c r="N9" s="223"/>
      <c r="O9" s="223"/>
      <c r="P9" s="232"/>
      <c r="Q9" s="226"/>
      <c r="R9" s="232"/>
    </row>
    <row r="10" spans="1:18" ht="6" customHeight="1">
      <c r="A10" s="139">
        <v>1</v>
      </c>
      <c r="B10" s="139">
        <v>2</v>
      </c>
      <c r="C10" s="139">
        <v>3</v>
      </c>
      <c r="D10" s="139">
        <v>4</v>
      </c>
      <c r="E10" s="139"/>
      <c r="F10" s="139"/>
      <c r="G10" s="139">
        <v>5</v>
      </c>
      <c r="H10" s="139">
        <v>6</v>
      </c>
      <c r="I10" s="139">
        <v>7</v>
      </c>
      <c r="J10" s="139">
        <v>8</v>
      </c>
      <c r="K10" s="139">
        <v>9</v>
      </c>
      <c r="L10" s="139">
        <v>10</v>
      </c>
      <c r="M10" s="139">
        <v>11</v>
      </c>
      <c r="N10" s="139">
        <v>12</v>
      </c>
      <c r="O10" s="139">
        <v>13</v>
      </c>
      <c r="P10" s="139">
        <v>14</v>
      </c>
      <c r="Q10" s="139">
        <v>15</v>
      </c>
      <c r="R10" s="139">
        <v>16</v>
      </c>
    </row>
    <row r="11" spans="1:18" ht="69.75" customHeight="1">
      <c r="A11" s="140" t="s">
        <v>539</v>
      </c>
      <c r="B11" s="141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</row>
    <row r="12" spans="1:18" ht="48" customHeight="1">
      <c r="A12" s="145" t="s">
        <v>540</v>
      </c>
      <c r="B12" s="146">
        <v>600</v>
      </c>
      <c r="C12" s="146">
        <v>60014</v>
      </c>
      <c r="D12" s="146"/>
      <c r="E12" s="146"/>
      <c r="F12" s="146">
        <v>1965350</v>
      </c>
      <c r="G12" s="146"/>
      <c r="H12" s="146"/>
      <c r="I12" s="146"/>
      <c r="J12" s="146"/>
      <c r="K12" s="146"/>
      <c r="L12" s="146"/>
      <c r="M12" s="146"/>
      <c r="N12" s="146"/>
      <c r="O12" s="146">
        <v>1965350</v>
      </c>
      <c r="P12" s="146">
        <v>1965350</v>
      </c>
      <c r="Q12" s="147"/>
      <c r="R12" s="147"/>
    </row>
    <row r="13" spans="1:18" ht="93.75" customHeight="1">
      <c r="A13" s="148" t="s">
        <v>541</v>
      </c>
      <c r="B13" s="148">
        <v>600</v>
      </c>
      <c r="C13" s="148">
        <v>60014</v>
      </c>
      <c r="D13" s="148"/>
      <c r="E13" s="148"/>
      <c r="F13" s="148">
        <v>230000</v>
      </c>
      <c r="G13" s="148">
        <v>230000</v>
      </c>
      <c r="H13" s="148"/>
      <c r="I13" s="148"/>
      <c r="J13" s="148">
        <v>230000</v>
      </c>
      <c r="K13" s="148"/>
      <c r="L13" s="148"/>
      <c r="M13" s="148"/>
      <c r="N13" s="148"/>
      <c r="O13" s="148"/>
      <c r="P13" s="149"/>
      <c r="Q13" s="149"/>
      <c r="R13" s="149"/>
    </row>
    <row r="14" spans="1:18" ht="12.75">
      <c r="A14" s="148"/>
      <c r="B14" s="148"/>
      <c r="C14" s="148"/>
      <c r="D14" s="148"/>
      <c r="E14" s="148"/>
      <c r="F14" s="148">
        <f>SUM(F12:F13)</f>
        <v>2195350</v>
      </c>
      <c r="G14" s="148">
        <f>SUM(G11:G13)</f>
        <v>230000</v>
      </c>
      <c r="H14" s="148"/>
      <c r="I14" s="148"/>
      <c r="J14" s="148">
        <f>SUM(J11:J13)</f>
        <v>230000</v>
      </c>
      <c r="K14" s="148"/>
      <c r="L14" s="148"/>
      <c r="M14" s="148"/>
      <c r="N14" s="148"/>
      <c r="O14" s="148">
        <f>SUM(O11:O13)</f>
        <v>1965350</v>
      </c>
      <c r="P14" s="149">
        <v>1965350</v>
      </c>
      <c r="Q14" s="149"/>
      <c r="R14" s="149"/>
    </row>
  </sheetData>
  <sheetProtection/>
  <mergeCells count="21">
    <mergeCell ref="A3:R3"/>
    <mergeCell ref="A6:A9"/>
    <mergeCell ref="B6:B9"/>
    <mergeCell ref="C6:C9"/>
    <mergeCell ref="D6:D9"/>
    <mergeCell ref="E6:E9"/>
    <mergeCell ref="F6:F9"/>
    <mergeCell ref="G6:R6"/>
    <mergeCell ref="N8:N9"/>
    <mergeCell ref="H7:N7"/>
    <mergeCell ref="Q8:Q9"/>
    <mergeCell ref="O7:O9"/>
    <mergeCell ref="P7:R7"/>
    <mergeCell ref="H8:I8"/>
    <mergeCell ref="P8:P9"/>
    <mergeCell ref="R8:R9"/>
    <mergeCell ref="G7:G9"/>
    <mergeCell ref="K8:K9"/>
    <mergeCell ref="M8:M9"/>
    <mergeCell ref="J8:J9"/>
    <mergeCell ref="L8:L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&amp;RZałącznik nr 8
do Uchwały Rady Gminy
  Nr XXXVIII/207/2010
z dnia 20 stycznia 2010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5.00390625" style="1" customWidth="1"/>
    <col min="5" max="5" width="22.375" style="1" customWidth="1"/>
    <col min="6" max="16384" width="9.125" style="1" customWidth="1"/>
  </cols>
  <sheetData>
    <row r="1" spans="1:5" ht="19.5" customHeight="1">
      <c r="A1" s="181" t="s">
        <v>72</v>
      </c>
      <c r="B1" s="181"/>
      <c r="C1" s="181"/>
      <c r="D1" s="181"/>
      <c r="E1" s="181"/>
    </row>
    <row r="2" spans="4:5" ht="19.5" customHeight="1">
      <c r="D2" s="17"/>
      <c r="E2" s="17"/>
    </row>
    <row r="3" ht="19.5" customHeight="1">
      <c r="E3" s="29" t="s">
        <v>12</v>
      </c>
    </row>
    <row r="4" spans="1:5" ht="19.5" customHeight="1">
      <c r="A4" s="18" t="s">
        <v>15</v>
      </c>
      <c r="B4" s="18" t="s">
        <v>1</v>
      </c>
      <c r="C4" s="18" t="s">
        <v>2</v>
      </c>
      <c r="D4" s="18" t="s">
        <v>51</v>
      </c>
      <c r="E4" s="18" t="s">
        <v>52</v>
      </c>
    </row>
    <row r="5" spans="1:5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21" customHeight="1">
      <c r="A6" s="113" t="s">
        <v>257</v>
      </c>
      <c r="B6" s="114" t="s">
        <v>53</v>
      </c>
      <c r="C6" s="114"/>
      <c r="D6" s="115" t="s">
        <v>258</v>
      </c>
      <c r="E6" s="116"/>
    </row>
    <row r="7" spans="1:5" ht="30" customHeight="1">
      <c r="A7" s="30" t="s">
        <v>6</v>
      </c>
      <c r="B7" s="30">
        <v>921</v>
      </c>
      <c r="C7" s="30">
        <v>92116</v>
      </c>
      <c r="D7" s="30" t="s">
        <v>236</v>
      </c>
      <c r="E7" s="105">
        <v>216500</v>
      </c>
    </row>
    <row r="8" spans="1:5" ht="30" customHeight="1">
      <c r="A8" s="236" t="s">
        <v>24</v>
      </c>
      <c r="B8" s="237"/>
      <c r="C8" s="237"/>
      <c r="D8" s="238"/>
      <c r="E8" s="106">
        <f>SUM(E7:E7)</f>
        <v>216500</v>
      </c>
    </row>
  </sheetData>
  <sheetProtection/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9
do Uchwały Rady Gminy
Nr XXXVIII/207/2010
z dnia 20 stycznia 2010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875" style="38" bestFit="1" customWidth="1"/>
    <col min="2" max="2" width="5.125" style="38" bestFit="1" customWidth="1"/>
    <col min="3" max="3" width="7.75390625" style="38" bestFit="1" customWidth="1"/>
    <col min="4" max="4" width="34.875" style="38" customWidth="1"/>
    <col min="5" max="5" width="27.125" style="38" customWidth="1"/>
    <col min="6" max="6" width="13.625" style="38" bestFit="1" customWidth="1"/>
    <col min="7" max="16384" width="9.125" style="38" customWidth="1"/>
  </cols>
  <sheetData>
    <row r="1" spans="1:5" ht="25.5" customHeight="1">
      <c r="A1" s="239" t="s">
        <v>79</v>
      </c>
      <c r="B1" s="240"/>
      <c r="C1" s="240"/>
      <c r="D1" s="240"/>
      <c r="E1" s="240"/>
    </row>
    <row r="2" spans="4:6" ht="19.5" customHeight="1">
      <c r="D2" s="39"/>
      <c r="E2" s="40"/>
      <c r="F2" s="40" t="s">
        <v>12</v>
      </c>
    </row>
    <row r="3" spans="1:6" ht="30" customHeight="1">
      <c r="A3" s="41" t="s">
        <v>15</v>
      </c>
      <c r="B3" s="41" t="s">
        <v>1</v>
      </c>
      <c r="C3" s="41" t="s">
        <v>2</v>
      </c>
      <c r="D3" s="41" t="s">
        <v>13</v>
      </c>
      <c r="E3" s="42" t="s">
        <v>73</v>
      </c>
      <c r="F3" s="41" t="s">
        <v>52</v>
      </c>
    </row>
    <row r="4" spans="1:6" s="44" customFormat="1" ht="7.5" customHeight="1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5</v>
      </c>
    </row>
    <row r="5" spans="1:6" ht="30" customHeight="1">
      <c r="A5" s="150" t="s">
        <v>257</v>
      </c>
      <c r="B5" s="151" t="s">
        <v>520</v>
      </c>
      <c r="C5" s="151"/>
      <c r="F5" s="152"/>
    </row>
    <row r="6" spans="1:6" ht="42" customHeight="1">
      <c r="A6" s="155" t="s">
        <v>6</v>
      </c>
      <c r="B6" s="48">
        <v>600</v>
      </c>
      <c r="C6" s="48">
        <v>60014</v>
      </c>
      <c r="D6" s="156" t="s">
        <v>546</v>
      </c>
      <c r="E6" s="157" t="s">
        <v>548</v>
      </c>
      <c r="F6" s="47">
        <v>1965350</v>
      </c>
    </row>
    <row r="7" spans="1:6" ht="51" customHeight="1">
      <c r="A7" s="155" t="s">
        <v>7</v>
      </c>
      <c r="B7" s="48">
        <v>600</v>
      </c>
      <c r="C7" s="48">
        <v>60014</v>
      </c>
      <c r="D7" s="156" t="s">
        <v>549</v>
      </c>
      <c r="E7" s="157" t="s">
        <v>548</v>
      </c>
      <c r="F7" s="47">
        <v>230000</v>
      </c>
    </row>
    <row r="8" spans="1:6" ht="53.25" customHeight="1">
      <c r="A8" s="153" t="s">
        <v>8</v>
      </c>
      <c r="B8" s="153">
        <v>801</v>
      </c>
      <c r="C8" s="153">
        <v>80104</v>
      </c>
      <c r="D8" s="154" t="s">
        <v>259</v>
      </c>
      <c r="E8" s="153" t="s">
        <v>261</v>
      </c>
      <c r="F8" s="45">
        <v>9040</v>
      </c>
    </row>
    <row r="9" spans="1:6" ht="57.75" customHeight="1">
      <c r="A9" s="31" t="s">
        <v>0</v>
      </c>
      <c r="B9" s="31">
        <v>801</v>
      </c>
      <c r="C9" s="31">
        <v>80113</v>
      </c>
      <c r="D9" s="54" t="s">
        <v>260</v>
      </c>
      <c r="E9" s="54" t="s">
        <v>547</v>
      </c>
      <c r="F9" s="45">
        <v>13300</v>
      </c>
    </row>
    <row r="10" spans="1:6" s="46" customFormat="1" ht="30" customHeight="1">
      <c r="A10" s="236" t="s">
        <v>24</v>
      </c>
      <c r="B10" s="237"/>
      <c r="C10" s="237"/>
      <c r="D10" s="237"/>
      <c r="E10" s="238"/>
      <c r="F10" s="47">
        <f>SUM(F5:F9)</f>
        <v>2217690</v>
      </c>
    </row>
  </sheetData>
  <sheetProtection/>
  <mergeCells count="2">
    <mergeCell ref="A1:E1"/>
    <mergeCell ref="A10:E10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 xml:space="preserve">&amp;R&amp;9Załącznik nr 10
do Uchwały Rady Gminy 
Nr XXXVIII/207/2010
z dnia 20 stycznia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F1">
      <selection activeCell="M4" sqref="M4"/>
    </sheetView>
  </sheetViews>
  <sheetFormatPr defaultColWidth="9.00390625" defaultRowHeight="12.75"/>
  <cols>
    <col min="1" max="2" width="2.625" style="241" customWidth="1"/>
    <col min="3" max="3" width="1.00390625" style="241" customWidth="1"/>
    <col min="4" max="5" width="4.875" style="241" customWidth="1"/>
    <col min="6" max="6" width="5.25390625" style="241" customWidth="1"/>
    <col min="7" max="7" width="18.625" style="241" customWidth="1"/>
    <col min="8" max="8" width="6.00390625" style="241" customWidth="1"/>
    <col min="9" max="9" width="3.75390625" style="241" customWidth="1"/>
    <col min="10" max="10" width="9.25390625" style="241" customWidth="1"/>
    <col min="11" max="11" width="8.75390625" style="241" customWidth="1"/>
    <col min="12" max="13" width="8.125" style="241" customWidth="1"/>
    <col min="14" max="18" width="7.625" style="241" customWidth="1"/>
    <col min="19" max="19" width="9.25390625" style="241" customWidth="1"/>
    <col min="20" max="20" width="8.125" style="241" customWidth="1"/>
    <col min="21" max="21" width="1.625" style="241" customWidth="1"/>
    <col min="22" max="22" width="6.625" style="241" customWidth="1"/>
    <col min="23" max="23" width="7.125" style="241" customWidth="1"/>
    <col min="24" max="24" width="0.37109375" style="241" customWidth="1"/>
    <col min="25" max="16384" width="9.125" style="241" customWidth="1"/>
  </cols>
  <sheetData>
    <row r="1" ht="12.75">
      <c r="W1" s="171" t="s">
        <v>577</v>
      </c>
    </row>
    <row r="2" ht="12.75">
      <c r="W2" s="171" t="s">
        <v>601</v>
      </c>
    </row>
    <row r="3" ht="12.75">
      <c r="W3" s="171" t="s">
        <v>600</v>
      </c>
    </row>
    <row r="4" ht="12.75">
      <c r="W4" s="171" t="s">
        <v>599</v>
      </c>
    </row>
    <row r="5" spans="2:24" ht="15.75">
      <c r="B5" s="243" t="s">
        <v>598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</row>
    <row r="6" spans="2:24" ht="12.75">
      <c r="B6" s="244" t="s">
        <v>1</v>
      </c>
      <c r="C6" s="244"/>
      <c r="D6" s="244" t="s">
        <v>2</v>
      </c>
      <c r="E6" s="244" t="s">
        <v>3</v>
      </c>
      <c r="F6" s="244" t="s">
        <v>9</v>
      </c>
      <c r="G6" s="244"/>
      <c r="H6" s="244" t="s">
        <v>306</v>
      </c>
      <c r="I6" s="244"/>
      <c r="J6" s="244" t="s">
        <v>307</v>
      </c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</row>
    <row r="7" spans="2:24" ht="12.75">
      <c r="B7" s="244"/>
      <c r="C7" s="244"/>
      <c r="D7" s="244"/>
      <c r="E7" s="244"/>
      <c r="F7" s="244"/>
      <c r="G7" s="244"/>
      <c r="H7" s="244"/>
      <c r="I7" s="244"/>
      <c r="J7" s="244" t="s">
        <v>308</v>
      </c>
      <c r="K7" s="244" t="s">
        <v>20</v>
      </c>
      <c r="L7" s="244"/>
      <c r="M7" s="244"/>
      <c r="N7" s="244"/>
      <c r="O7" s="244"/>
      <c r="P7" s="244"/>
      <c r="Q7" s="244"/>
      <c r="R7" s="244"/>
      <c r="S7" s="244" t="s">
        <v>309</v>
      </c>
      <c r="T7" s="244" t="s">
        <v>20</v>
      </c>
      <c r="U7" s="244"/>
      <c r="V7" s="244"/>
      <c r="W7" s="244"/>
      <c r="X7" s="244"/>
    </row>
    <row r="8" spans="2:24" ht="12.7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 t="s">
        <v>310</v>
      </c>
      <c r="U8" s="244" t="s">
        <v>5</v>
      </c>
      <c r="V8" s="244"/>
      <c r="W8" s="244" t="s">
        <v>311</v>
      </c>
      <c r="X8" s="244"/>
    </row>
    <row r="9" spans="2:24" ht="12.75">
      <c r="B9" s="244"/>
      <c r="C9" s="244"/>
      <c r="D9" s="244"/>
      <c r="E9" s="244"/>
      <c r="F9" s="244"/>
      <c r="G9" s="244"/>
      <c r="H9" s="244"/>
      <c r="I9" s="244"/>
      <c r="J9" s="244"/>
      <c r="K9" s="244" t="s">
        <v>312</v>
      </c>
      <c r="L9" s="244" t="s">
        <v>20</v>
      </c>
      <c r="M9" s="244"/>
      <c r="N9" s="244" t="s">
        <v>313</v>
      </c>
      <c r="O9" s="244" t="s">
        <v>314</v>
      </c>
      <c r="P9" s="244" t="s">
        <v>315</v>
      </c>
      <c r="Q9" s="244" t="s">
        <v>316</v>
      </c>
      <c r="R9" s="244" t="s">
        <v>317</v>
      </c>
      <c r="S9" s="244"/>
      <c r="T9" s="244"/>
      <c r="U9" s="244"/>
      <c r="V9" s="244"/>
      <c r="W9" s="244"/>
      <c r="X9" s="244"/>
    </row>
    <row r="10" spans="2:24" ht="12.75"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 t="s">
        <v>318</v>
      </c>
      <c r="V10" s="244"/>
      <c r="W10" s="244"/>
      <c r="X10" s="244"/>
    </row>
    <row r="11" spans="2:24" ht="41.25"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5" t="s">
        <v>319</v>
      </c>
      <c r="M11" s="245" t="s">
        <v>320</v>
      </c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2:24" ht="12.75">
      <c r="B12" s="246" t="s">
        <v>321</v>
      </c>
      <c r="C12" s="246"/>
      <c r="D12" s="247" t="s">
        <v>322</v>
      </c>
      <c r="E12" s="247" t="s">
        <v>323</v>
      </c>
      <c r="F12" s="246" t="s">
        <v>324</v>
      </c>
      <c r="G12" s="246"/>
      <c r="H12" s="246" t="s">
        <v>325</v>
      </c>
      <c r="I12" s="246"/>
      <c r="J12" s="247" t="s">
        <v>326</v>
      </c>
      <c r="K12" s="247" t="s">
        <v>327</v>
      </c>
      <c r="L12" s="247" t="s">
        <v>328</v>
      </c>
      <c r="M12" s="247" t="s">
        <v>329</v>
      </c>
      <c r="N12" s="247" t="s">
        <v>330</v>
      </c>
      <c r="O12" s="247" t="s">
        <v>331</v>
      </c>
      <c r="P12" s="247" t="s">
        <v>332</v>
      </c>
      <c r="Q12" s="247" t="s">
        <v>333</v>
      </c>
      <c r="R12" s="247" t="s">
        <v>334</v>
      </c>
      <c r="S12" s="247" t="s">
        <v>335</v>
      </c>
      <c r="T12" s="247" t="s">
        <v>336</v>
      </c>
      <c r="U12" s="246" t="s">
        <v>337</v>
      </c>
      <c r="V12" s="246"/>
      <c r="W12" s="246" t="s">
        <v>338</v>
      </c>
      <c r="X12" s="246"/>
    </row>
    <row r="13" spans="2:24" ht="12.75">
      <c r="B13" s="244" t="s">
        <v>230</v>
      </c>
      <c r="C13" s="244"/>
      <c r="D13" s="245"/>
      <c r="E13" s="245"/>
      <c r="F13" s="248" t="s">
        <v>245</v>
      </c>
      <c r="G13" s="248"/>
      <c r="H13" s="249" t="s">
        <v>339</v>
      </c>
      <c r="I13" s="249"/>
      <c r="J13" s="250" t="s">
        <v>340</v>
      </c>
      <c r="K13" s="250" t="s">
        <v>340</v>
      </c>
      <c r="L13" s="250" t="s">
        <v>341</v>
      </c>
      <c r="M13" s="250" t="s">
        <v>340</v>
      </c>
      <c r="N13" s="250" t="s">
        <v>341</v>
      </c>
      <c r="O13" s="250" t="s">
        <v>341</v>
      </c>
      <c r="P13" s="250" t="s">
        <v>341</v>
      </c>
      <c r="Q13" s="250" t="s">
        <v>341</v>
      </c>
      <c r="R13" s="250" t="s">
        <v>341</v>
      </c>
      <c r="S13" s="250" t="s">
        <v>342</v>
      </c>
      <c r="T13" s="250" t="s">
        <v>342</v>
      </c>
      <c r="U13" s="249" t="s">
        <v>341</v>
      </c>
      <c r="V13" s="249"/>
      <c r="W13" s="249" t="s">
        <v>341</v>
      </c>
      <c r="X13" s="249"/>
    </row>
    <row r="14" spans="2:24" ht="12.75">
      <c r="B14" s="244"/>
      <c r="C14" s="244"/>
      <c r="D14" s="245" t="s">
        <v>231</v>
      </c>
      <c r="E14" s="245"/>
      <c r="F14" s="248" t="s">
        <v>246</v>
      </c>
      <c r="G14" s="248"/>
      <c r="H14" s="249" t="s">
        <v>342</v>
      </c>
      <c r="I14" s="249"/>
      <c r="J14" s="250" t="s">
        <v>341</v>
      </c>
      <c r="K14" s="250" t="s">
        <v>341</v>
      </c>
      <c r="L14" s="250" t="s">
        <v>341</v>
      </c>
      <c r="M14" s="250" t="s">
        <v>341</v>
      </c>
      <c r="N14" s="250" t="s">
        <v>341</v>
      </c>
      <c r="O14" s="250" t="s">
        <v>341</v>
      </c>
      <c r="P14" s="250" t="s">
        <v>341</v>
      </c>
      <c r="Q14" s="250" t="s">
        <v>341</v>
      </c>
      <c r="R14" s="250" t="s">
        <v>341</v>
      </c>
      <c r="S14" s="250" t="s">
        <v>342</v>
      </c>
      <c r="T14" s="250" t="s">
        <v>342</v>
      </c>
      <c r="U14" s="249" t="s">
        <v>341</v>
      </c>
      <c r="V14" s="249"/>
      <c r="W14" s="249" t="s">
        <v>341</v>
      </c>
      <c r="X14" s="249"/>
    </row>
    <row r="15" spans="2:24" ht="12.75">
      <c r="B15" s="244"/>
      <c r="C15" s="244"/>
      <c r="D15" s="245" t="s">
        <v>256</v>
      </c>
      <c r="E15" s="245"/>
      <c r="F15" s="248" t="s">
        <v>247</v>
      </c>
      <c r="G15" s="248"/>
      <c r="H15" s="249" t="s">
        <v>340</v>
      </c>
      <c r="I15" s="249"/>
      <c r="J15" s="250" t="s">
        <v>340</v>
      </c>
      <c r="K15" s="250" t="s">
        <v>340</v>
      </c>
      <c r="L15" s="250" t="s">
        <v>341</v>
      </c>
      <c r="M15" s="250" t="s">
        <v>340</v>
      </c>
      <c r="N15" s="250" t="s">
        <v>341</v>
      </c>
      <c r="O15" s="250" t="s">
        <v>341</v>
      </c>
      <c r="P15" s="250" t="s">
        <v>341</v>
      </c>
      <c r="Q15" s="250" t="s">
        <v>341</v>
      </c>
      <c r="R15" s="250" t="s">
        <v>341</v>
      </c>
      <c r="S15" s="250" t="s">
        <v>341</v>
      </c>
      <c r="T15" s="250" t="s">
        <v>341</v>
      </c>
      <c r="U15" s="249" t="s">
        <v>341</v>
      </c>
      <c r="V15" s="249"/>
      <c r="W15" s="249" t="s">
        <v>341</v>
      </c>
      <c r="X15" s="249"/>
    </row>
    <row r="16" spans="2:24" ht="12.75">
      <c r="B16" s="244" t="s">
        <v>343</v>
      </c>
      <c r="C16" s="244"/>
      <c r="D16" s="245"/>
      <c r="E16" s="245"/>
      <c r="F16" s="248" t="s">
        <v>263</v>
      </c>
      <c r="G16" s="248"/>
      <c r="H16" s="249" t="s">
        <v>344</v>
      </c>
      <c r="I16" s="249"/>
      <c r="J16" s="250" t="s">
        <v>344</v>
      </c>
      <c r="K16" s="250" t="s">
        <v>344</v>
      </c>
      <c r="L16" s="250" t="s">
        <v>341</v>
      </c>
      <c r="M16" s="250" t="s">
        <v>344</v>
      </c>
      <c r="N16" s="250" t="s">
        <v>341</v>
      </c>
      <c r="O16" s="250" t="s">
        <v>341</v>
      </c>
      <c r="P16" s="250" t="s">
        <v>341</v>
      </c>
      <c r="Q16" s="250" t="s">
        <v>341</v>
      </c>
      <c r="R16" s="250" t="s">
        <v>341</v>
      </c>
      <c r="S16" s="250" t="s">
        <v>341</v>
      </c>
      <c r="T16" s="250" t="s">
        <v>341</v>
      </c>
      <c r="U16" s="249" t="s">
        <v>341</v>
      </c>
      <c r="V16" s="249"/>
      <c r="W16" s="249" t="s">
        <v>341</v>
      </c>
      <c r="X16" s="249"/>
    </row>
    <row r="17" spans="2:24" ht="12.75">
      <c r="B17" s="244"/>
      <c r="C17" s="244"/>
      <c r="D17" s="245" t="s">
        <v>345</v>
      </c>
      <c r="E17" s="245"/>
      <c r="F17" s="248" t="s">
        <v>264</v>
      </c>
      <c r="G17" s="248"/>
      <c r="H17" s="249" t="s">
        <v>344</v>
      </c>
      <c r="I17" s="249"/>
      <c r="J17" s="250" t="s">
        <v>344</v>
      </c>
      <c r="K17" s="250" t="s">
        <v>344</v>
      </c>
      <c r="L17" s="250" t="s">
        <v>341</v>
      </c>
      <c r="M17" s="250" t="s">
        <v>344</v>
      </c>
      <c r="N17" s="250" t="s">
        <v>341</v>
      </c>
      <c r="O17" s="250" t="s">
        <v>341</v>
      </c>
      <c r="P17" s="250" t="s">
        <v>341</v>
      </c>
      <c r="Q17" s="250" t="s">
        <v>341</v>
      </c>
      <c r="R17" s="250" t="s">
        <v>341</v>
      </c>
      <c r="S17" s="250" t="s">
        <v>341</v>
      </c>
      <c r="T17" s="250" t="s">
        <v>341</v>
      </c>
      <c r="U17" s="249" t="s">
        <v>341</v>
      </c>
      <c r="V17" s="249"/>
      <c r="W17" s="249" t="s">
        <v>341</v>
      </c>
      <c r="X17" s="249"/>
    </row>
    <row r="18" spans="2:24" ht="12.75">
      <c r="B18" s="244" t="s">
        <v>346</v>
      </c>
      <c r="C18" s="244"/>
      <c r="D18" s="245"/>
      <c r="E18" s="245"/>
      <c r="F18" s="248" t="s">
        <v>265</v>
      </c>
      <c r="G18" s="248"/>
      <c r="H18" s="249" t="s">
        <v>347</v>
      </c>
      <c r="I18" s="249"/>
      <c r="J18" s="250" t="s">
        <v>348</v>
      </c>
      <c r="K18" s="250" t="s">
        <v>349</v>
      </c>
      <c r="L18" s="250" t="s">
        <v>341</v>
      </c>
      <c r="M18" s="250" t="s">
        <v>349</v>
      </c>
      <c r="N18" s="250" t="s">
        <v>350</v>
      </c>
      <c r="O18" s="250" t="s">
        <v>341</v>
      </c>
      <c r="P18" s="250" t="s">
        <v>341</v>
      </c>
      <c r="Q18" s="250" t="s">
        <v>341</v>
      </c>
      <c r="R18" s="250" t="s">
        <v>341</v>
      </c>
      <c r="S18" s="250" t="s">
        <v>262</v>
      </c>
      <c r="T18" s="250" t="s">
        <v>262</v>
      </c>
      <c r="U18" s="249" t="s">
        <v>341</v>
      </c>
      <c r="V18" s="249"/>
      <c r="W18" s="249" t="s">
        <v>341</v>
      </c>
      <c r="X18" s="249"/>
    </row>
    <row r="19" spans="2:24" ht="12.75">
      <c r="B19" s="244"/>
      <c r="C19" s="244"/>
      <c r="D19" s="245" t="s">
        <v>351</v>
      </c>
      <c r="E19" s="245"/>
      <c r="F19" s="248" t="s">
        <v>266</v>
      </c>
      <c r="G19" s="248"/>
      <c r="H19" s="249" t="s">
        <v>352</v>
      </c>
      <c r="I19" s="249"/>
      <c r="J19" s="250" t="s">
        <v>350</v>
      </c>
      <c r="K19" s="250" t="s">
        <v>341</v>
      </c>
      <c r="L19" s="250" t="s">
        <v>341</v>
      </c>
      <c r="M19" s="250" t="s">
        <v>341</v>
      </c>
      <c r="N19" s="250" t="s">
        <v>350</v>
      </c>
      <c r="O19" s="250" t="s">
        <v>341</v>
      </c>
      <c r="P19" s="250" t="s">
        <v>341</v>
      </c>
      <c r="Q19" s="250" t="s">
        <v>341</v>
      </c>
      <c r="R19" s="250" t="s">
        <v>341</v>
      </c>
      <c r="S19" s="250" t="s">
        <v>262</v>
      </c>
      <c r="T19" s="250" t="s">
        <v>262</v>
      </c>
      <c r="U19" s="249" t="s">
        <v>341</v>
      </c>
      <c r="V19" s="249"/>
      <c r="W19" s="249" t="s">
        <v>341</v>
      </c>
      <c r="X19" s="249"/>
    </row>
    <row r="20" spans="2:24" ht="12.75">
      <c r="B20" s="244"/>
      <c r="C20" s="244"/>
      <c r="D20" s="245" t="s">
        <v>353</v>
      </c>
      <c r="E20" s="245"/>
      <c r="F20" s="248" t="s">
        <v>267</v>
      </c>
      <c r="G20" s="248"/>
      <c r="H20" s="249" t="s">
        <v>349</v>
      </c>
      <c r="I20" s="249"/>
      <c r="J20" s="250" t="s">
        <v>349</v>
      </c>
      <c r="K20" s="250" t="s">
        <v>349</v>
      </c>
      <c r="L20" s="250" t="s">
        <v>341</v>
      </c>
      <c r="M20" s="250" t="s">
        <v>349</v>
      </c>
      <c r="N20" s="250" t="s">
        <v>341</v>
      </c>
      <c r="O20" s="250" t="s">
        <v>341</v>
      </c>
      <c r="P20" s="250" t="s">
        <v>341</v>
      </c>
      <c r="Q20" s="250" t="s">
        <v>341</v>
      </c>
      <c r="R20" s="250" t="s">
        <v>341</v>
      </c>
      <c r="S20" s="250" t="s">
        <v>341</v>
      </c>
      <c r="T20" s="250" t="s">
        <v>341</v>
      </c>
      <c r="U20" s="249" t="s">
        <v>341</v>
      </c>
      <c r="V20" s="249"/>
      <c r="W20" s="249" t="s">
        <v>341</v>
      </c>
      <c r="X20" s="249"/>
    </row>
    <row r="21" spans="2:24" ht="12.75">
      <c r="B21" s="244" t="s">
        <v>122</v>
      </c>
      <c r="C21" s="244"/>
      <c r="D21" s="245"/>
      <c r="E21" s="245"/>
      <c r="F21" s="248" t="s">
        <v>119</v>
      </c>
      <c r="G21" s="248"/>
      <c r="H21" s="249" t="s">
        <v>354</v>
      </c>
      <c r="I21" s="249"/>
      <c r="J21" s="250" t="s">
        <v>354</v>
      </c>
      <c r="K21" s="250" t="s">
        <v>354</v>
      </c>
      <c r="L21" s="250" t="s">
        <v>341</v>
      </c>
      <c r="M21" s="250" t="s">
        <v>354</v>
      </c>
      <c r="N21" s="250" t="s">
        <v>341</v>
      </c>
      <c r="O21" s="250" t="s">
        <v>341</v>
      </c>
      <c r="P21" s="250" t="s">
        <v>341</v>
      </c>
      <c r="Q21" s="250" t="s">
        <v>341</v>
      </c>
      <c r="R21" s="250" t="s">
        <v>341</v>
      </c>
      <c r="S21" s="250" t="s">
        <v>341</v>
      </c>
      <c r="T21" s="250" t="s">
        <v>341</v>
      </c>
      <c r="U21" s="249" t="s">
        <v>341</v>
      </c>
      <c r="V21" s="249"/>
      <c r="W21" s="249" t="s">
        <v>341</v>
      </c>
      <c r="X21" s="249"/>
    </row>
    <row r="22" spans="2:24" ht="12.75">
      <c r="B22" s="244"/>
      <c r="C22" s="244"/>
      <c r="D22" s="245" t="s">
        <v>123</v>
      </c>
      <c r="E22" s="245"/>
      <c r="F22" s="248" t="s">
        <v>124</v>
      </c>
      <c r="G22" s="248"/>
      <c r="H22" s="249" t="s">
        <v>354</v>
      </c>
      <c r="I22" s="249"/>
      <c r="J22" s="250" t="s">
        <v>354</v>
      </c>
      <c r="K22" s="250" t="s">
        <v>354</v>
      </c>
      <c r="L22" s="250" t="s">
        <v>341</v>
      </c>
      <c r="M22" s="250" t="s">
        <v>354</v>
      </c>
      <c r="N22" s="250" t="s">
        <v>341</v>
      </c>
      <c r="O22" s="250" t="s">
        <v>341</v>
      </c>
      <c r="P22" s="250" t="s">
        <v>341</v>
      </c>
      <c r="Q22" s="250" t="s">
        <v>341</v>
      </c>
      <c r="R22" s="250" t="s">
        <v>341</v>
      </c>
      <c r="S22" s="250" t="s">
        <v>341</v>
      </c>
      <c r="T22" s="250" t="s">
        <v>341</v>
      </c>
      <c r="U22" s="249" t="s">
        <v>341</v>
      </c>
      <c r="V22" s="249"/>
      <c r="W22" s="249" t="s">
        <v>341</v>
      </c>
      <c r="X22" s="249"/>
    </row>
    <row r="23" spans="2:24" ht="12.75">
      <c r="B23" s="244" t="s">
        <v>355</v>
      </c>
      <c r="C23" s="244"/>
      <c r="D23" s="245"/>
      <c r="E23" s="245"/>
      <c r="F23" s="248" t="s">
        <v>268</v>
      </c>
      <c r="G23" s="248"/>
      <c r="H23" s="249" t="s">
        <v>356</v>
      </c>
      <c r="I23" s="249"/>
      <c r="J23" s="250" t="s">
        <v>356</v>
      </c>
      <c r="K23" s="250" t="s">
        <v>356</v>
      </c>
      <c r="L23" s="250" t="s">
        <v>341</v>
      </c>
      <c r="M23" s="250" t="s">
        <v>356</v>
      </c>
      <c r="N23" s="250" t="s">
        <v>341</v>
      </c>
      <c r="O23" s="250" t="s">
        <v>341</v>
      </c>
      <c r="P23" s="250" t="s">
        <v>341</v>
      </c>
      <c r="Q23" s="250" t="s">
        <v>341</v>
      </c>
      <c r="R23" s="250" t="s">
        <v>341</v>
      </c>
      <c r="S23" s="250" t="s">
        <v>341</v>
      </c>
      <c r="T23" s="250" t="s">
        <v>341</v>
      </c>
      <c r="U23" s="249" t="s">
        <v>341</v>
      </c>
      <c r="V23" s="249"/>
      <c r="W23" s="249" t="s">
        <v>341</v>
      </c>
      <c r="X23" s="249"/>
    </row>
    <row r="24" spans="2:24" ht="12.75">
      <c r="B24" s="244"/>
      <c r="C24" s="244"/>
      <c r="D24" s="245" t="s">
        <v>357</v>
      </c>
      <c r="E24" s="245"/>
      <c r="F24" s="248" t="s">
        <v>269</v>
      </c>
      <c r="G24" s="248"/>
      <c r="H24" s="249" t="s">
        <v>358</v>
      </c>
      <c r="I24" s="249"/>
      <c r="J24" s="250" t="s">
        <v>358</v>
      </c>
      <c r="K24" s="250" t="s">
        <v>358</v>
      </c>
      <c r="L24" s="250" t="s">
        <v>341</v>
      </c>
      <c r="M24" s="250" t="s">
        <v>358</v>
      </c>
      <c r="N24" s="250" t="s">
        <v>341</v>
      </c>
      <c r="O24" s="250" t="s">
        <v>341</v>
      </c>
      <c r="P24" s="250" t="s">
        <v>341</v>
      </c>
      <c r="Q24" s="250" t="s">
        <v>341</v>
      </c>
      <c r="R24" s="250" t="s">
        <v>341</v>
      </c>
      <c r="S24" s="250" t="s">
        <v>341</v>
      </c>
      <c r="T24" s="250" t="s">
        <v>341</v>
      </c>
      <c r="U24" s="249" t="s">
        <v>341</v>
      </c>
      <c r="V24" s="249"/>
      <c r="W24" s="249" t="s">
        <v>341</v>
      </c>
      <c r="X24" s="249"/>
    </row>
    <row r="25" spans="2:24" ht="12.75">
      <c r="B25" s="244"/>
      <c r="C25" s="244"/>
      <c r="D25" s="245" t="s">
        <v>359</v>
      </c>
      <c r="E25" s="245"/>
      <c r="F25" s="248" t="s">
        <v>270</v>
      </c>
      <c r="G25" s="248"/>
      <c r="H25" s="249" t="s">
        <v>360</v>
      </c>
      <c r="I25" s="249"/>
      <c r="J25" s="250" t="s">
        <v>360</v>
      </c>
      <c r="K25" s="250" t="s">
        <v>360</v>
      </c>
      <c r="L25" s="250" t="s">
        <v>341</v>
      </c>
      <c r="M25" s="250" t="s">
        <v>360</v>
      </c>
      <c r="N25" s="250" t="s">
        <v>341</v>
      </c>
      <c r="O25" s="250" t="s">
        <v>341</v>
      </c>
      <c r="P25" s="250" t="s">
        <v>341</v>
      </c>
      <c r="Q25" s="250" t="s">
        <v>341</v>
      </c>
      <c r="R25" s="250" t="s">
        <v>341</v>
      </c>
      <c r="S25" s="250" t="s">
        <v>341</v>
      </c>
      <c r="T25" s="250" t="s">
        <v>341</v>
      </c>
      <c r="U25" s="249" t="s">
        <v>341</v>
      </c>
      <c r="V25" s="249"/>
      <c r="W25" s="249" t="s">
        <v>341</v>
      </c>
      <c r="X25" s="249"/>
    </row>
    <row r="26" spans="2:24" ht="12.75">
      <c r="B26" s="244" t="s">
        <v>126</v>
      </c>
      <c r="C26" s="244"/>
      <c r="D26" s="245"/>
      <c r="E26" s="245"/>
      <c r="F26" s="248" t="s">
        <v>127</v>
      </c>
      <c r="G26" s="248"/>
      <c r="H26" s="249" t="s">
        <v>553</v>
      </c>
      <c r="I26" s="249"/>
      <c r="J26" s="250" t="s">
        <v>554</v>
      </c>
      <c r="K26" s="250" t="s">
        <v>555</v>
      </c>
      <c r="L26" s="250" t="s">
        <v>361</v>
      </c>
      <c r="M26" s="250" t="s">
        <v>556</v>
      </c>
      <c r="N26" s="250" t="s">
        <v>341</v>
      </c>
      <c r="O26" s="250" t="s">
        <v>362</v>
      </c>
      <c r="P26" s="250" t="s">
        <v>341</v>
      </c>
      <c r="Q26" s="250" t="s">
        <v>341</v>
      </c>
      <c r="R26" s="250" t="s">
        <v>341</v>
      </c>
      <c r="S26" s="250" t="s">
        <v>363</v>
      </c>
      <c r="T26" s="250" t="s">
        <v>363</v>
      </c>
      <c r="U26" s="249" t="s">
        <v>363</v>
      </c>
      <c r="V26" s="249"/>
      <c r="W26" s="249" t="s">
        <v>341</v>
      </c>
      <c r="X26" s="249"/>
    </row>
    <row r="27" spans="2:24" ht="12.75">
      <c r="B27" s="244"/>
      <c r="C27" s="244"/>
      <c r="D27" s="245" t="s">
        <v>128</v>
      </c>
      <c r="E27" s="245"/>
      <c r="F27" s="248" t="s">
        <v>129</v>
      </c>
      <c r="G27" s="248"/>
      <c r="H27" s="249" t="s">
        <v>364</v>
      </c>
      <c r="I27" s="249"/>
      <c r="J27" s="250" t="s">
        <v>364</v>
      </c>
      <c r="K27" s="250" t="s">
        <v>364</v>
      </c>
      <c r="L27" s="250" t="s">
        <v>365</v>
      </c>
      <c r="M27" s="250" t="s">
        <v>366</v>
      </c>
      <c r="N27" s="250" t="s">
        <v>341</v>
      </c>
      <c r="O27" s="250" t="s">
        <v>341</v>
      </c>
      <c r="P27" s="250" t="s">
        <v>341</v>
      </c>
      <c r="Q27" s="250" t="s">
        <v>341</v>
      </c>
      <c r="R27" s="250" t="s">
        <v>341</v>
      </c>
      <c r="S27" s="250" t="s">
        <v>341</v>
      </c>
      <c r="T27" s="250" t="s">
        <v>341</v>
      </c>
      <c r="U27" s="249" t="s">
        <v>341</v>
      </c>
      <c r="V27" s="249"/>
      <c r="W27" s="249" t="s">
        <v>341</v>
      </c>
      <c r="X27" s="249"/>
    </row>
    <row r="28" spans="2:24" ht="12.75">
      <c r="B28" s="244"/>
      <c r="C28" s="244"/>
      <c r="D28" s="245" t="s">
        <v>367</v>
      </c>
      <c r="E28" s="245"/>
      <c r="F28" s="248" t="s">
        <v>271</v>
      </c>
      <c r="G28" s="248"/>
      <c r="H28" s="249" t="s">
        <v>368</v>
      </c>
      <c r="I28" s="249"/>
      <c r="J28" s="250" t="s">
        <v>368</v>
      </c>
      <c r="K28" s="250" t="s">
        <v>369</v>
      </c>
      <c r="L28" s="250" t="s">
        <v>341</v>
      </c>
      <c r="M28" s="250" t="s">
        <v>369</v>
      </c>
      <c r="N28" s="250" t="s">
        <v>341</v>
      </c>
      <c r="O28" s="250" t="s">
        <v>370</v>
      </c>
      <c r="P28" s="250" t="s">
        <v>341</v>
      </c>
      <c r="Q28" s="250" t="s">
        <v>341</v>
      </c>
      <c r="R28" s="250" t="s">
        <v>341</v>
      </c>
      <c r="S28" s="250" t="s">
        <v>341</v>
      </c>
      <c r="T28" s="250" t="s">
        <v>341</v>
      </c>
      <c r="U28" s="249" t="s">
        <v>341</v>
      </c>
      <c r="V28" s="249"/>
      <c r="W28" s="249" t="s">
        <v>341</v>
      </c>
      <c r="X28" s="249"/>
    </row>
    <row r="29" spans="2:24" ht="12.75">
      <c r="B29" s="244"/>
      <c r="C29" s="244"/>
      <c r="D29" s="245" t="s">
        <v>371</v>
      </c>
      <c r="E29" s="245"/>
      <c r="F29" s="248" t="s">
        <v>272</v>
      </c>
      <c r="G29" s="248"/>
      <c r="H29" s="249" t="s">
        <v>557</v>
      </c>
      <c r="I29" s="249"/>
      <c r="J29" s="250" t="s">
        <v>558</v>
      </c>
      <c r="K29" s="250" t="s">
        <v>559</v>
      </c>
      <c r="L29" s="250" t="s">
        <v>372</v>
      </c>
      <c r="M29" s="250" t="s">
        <v>560</v>
      </c>
      <c r="N29" s="250" t="s">
        <v>341</v>
      </c>
      <c r="O29" s="250" t="s">
        <v>373</v>
      </c>
      <c r="P29" s="250" t="s">
        <v>341</v>
      </c>
      <c r="Q29" s="250" t="s">
        <v>341</v>
      </c>
      <c r="R29" s="250" t="s">
        <v>341</v>
      </c>
      <c r="S29" s="250" t="s">
        <v>363</v>
      </c>
      <c r="T29" s="250" t="s">
        <v>363</v>
      </c>
      <c r="U29" s="249" t="s">
        <v>363</v>
      </c>
      <c r="V29" s="249"/>
      <c r="W29" s="249" t="s">
        <v>341</v>
      </c>
      <c r="X29" s="249"/>
    </row>
    <row r="30" spans="2:24" ht="12.75">
      <c r="B30" s="244"/>
      <c r="C30" s="244"/>
      <c r="D30" s="245" t="s">
        <v>374</v>
      </c>
      <c r="E30" s="245"/>
      <c r="F30" s="248" t="s">
        <v>273</v>
      </c>
      <c r="G30" s="248"/>
      <c r="H30" s="249" t="s">
        <v>375</v>
      </c>
      <c r="I30" s="249"/>
      <c r="J30" s="250" t="s">
        <v>375</v>
      </c>
      <c r="K30" s="250" t="s">
        <v>375</v>
      </c>
      <c r="L30" s="250" t="s">
        <v>341</v>
      </c>
      <c r="M30" s="250" t="s">
        <v>375</v>
      </c>
      <c r="N30" s="250" t="s">
        <v>341</v>
      </c>
      <c r="O30" s="250" t="s">
        <v>341</v>
      </c>
      <c r="P30" s="250" t="s">
        <v>341</v>
      </c>
      <c r="Q30" s="250" t="s">
        <v>341</v>
      </c>
      <c r="R30" s="250" t="s">
        <v>341</v>
      </c>
      <c r="S30" s="250" t="s">
        <v>341</v>
      </c>
      <c r="T30" s="250" t="s">
        <v>341</v>
      </c>
      <c r="U30" s="249" t="s">
        <v>341</v>
      </c>
      <c r="V30" s="249"/>
      <c r="W30" s="249" t="s">
        <v>341</v>
      </c>
      <c r="X30" s="249"/>
    </row>
    <row r="31" spans="2:24" ht="12.75">
      <c r="B31" s="244"/>
      <c r="C31" s="244"/>
      <c r="D31" s="245" t="s">
        <v>376</v>
      </c>
      <c r="E31" s="245"/>
      <c r="F31" s="248" t="s">
        <v>221</v>
      </c>
      <c r="G31" s="248"/>
      <c r="H31" s="249" t="s">
        <v>377</v>
      </c>
      <c r="I31" s="249"/>
      <c r="J31" s="250" t="s">
        <v>377</v>
      </c>
      <c r="K31" s="250" t="s">
        <v>377</v>
      </c>
      <c r="L31" s="250" t="s">
        <v>378</v>
      </c>
      <c r="M31" s="250" t="s">
        <v>379</v>
      </c>
      <c r="N31" s="250" t="s">
        <v>341</v>
      </c>
      <c r="O31" s="250" t="s">
        <v>341</v>
      </c>
      <c r="P31" s="250" t="s">
        <v>341</v>
      </c>
      <c r="Q31" s="250" t="s">
        <v>341</v>
      </c>
      <c r="R31" s="250" t="s">
        <v>341</v>
      </c>
      <c r="S31" s="250" t="s">
        <v>341</v>
      </c>
      <c r="T31" s="250" t="s">
        <v>341</v>
      </c>
      <c r="U31" s="249" t="s">
        <v>341</v>
      </c>
      <c r="V31" s="249"/>
      <c r="W31" s="249" t="s">
        <v>341</v>
      </c>
      <c r="X31" s="249"/>
    </row>
    <row r="32" spans="2:24" ht="12.75">
      <c r="B32" s="244" t="s">
        <v>380</v>
      </c>
      <c r="C32" s="244"/>
      <c r="D32" s="245"/>
      <c r="E32" s="245"/>
      <c r="F32" s="248" t="s">
        <v>274</v>
      </c>
      <c r="G32" s="248"/>
      <c r="H32" s="249" t="s">
        <v>381</v>
      </c>
      <c r="I32" s="249"/>
      <c r="J32" s="250" t="s">
        <v>381</v>
      </c>
      <c r="K32" s="250" t="s">
        <v>381</v>
      </c>
      <c r="L32" s="250" t="s">
        <v>382</v>
      </c>
      <c r="M32" s="250" t="s">
        <v>383</v>
      </c>
      <c r="N32" s="250" t="s">
        <v>341</v>
      </c>
      <c r="O32" s="250" t="s">
        <v>341</v>
      </c>
      <c r="P32" s="250" t="s">
        <v>341</v>
      </c>
      <c r="Q32" s="250" t="s">
        <v>341</v>
      </c>
      <c r="R32" s="250" t="s">
        <v>341</v>
      </c>
      <c r="S32" s="250" t="s">
        <v>341</v>
      </c>
      <c r="T32" s="250" t="s">
        <v>341</v>
      </c>
      <c r="U32" s="249" t="s">
        <v>341</v>
      </c>
      <c r="V32" s="249"/>
      <c r="W32" s="249" t="s">
        <v>341</v>
      </c>
      <c r="X32" s="249"/>
    </row>
    <row r="33" spans="2:24" ht="12.75">
      <c r="B33" s="244"/>
      <c r="C33" s="244"/>
      <c r="D33" s="245" t="s">
        <v>384</v>
      </c>
      <c r="E33" s="245"/>
      <c r="F33" s="248" t="s">
        <v>275</v>
      </c>
      <c r="G33" s="248"/>
      <c r="H33" s="249" t="s">
        <v>381</v>
      </c>
      <c r="I33" s="249"/>
      <c r="J33" s="250" t="s">
        <v>381</v>
      </c>
      <c r="K33" s="250" t="s">
        <v>381</v>
      </c>
      <c r="L33" s="250" t="s">
        <v>382</v>
      </c>
      <c r="M33" s="250" t="s">
        <v>383</v>
      </c>
      <c r="N33" s="250" t="s">
        <v>341</v>
      </c>
      <c r="O33" s="250" t="s">
        <v>341</v>
      </c>
      <c r="P33" s="250" t="s">
        <v>341</v>
      </c>
      <c r="Q33" s="250" t="s">
        <v>341</v>
      </c>
      <c r="R33" s="250" t="s">
        <v>341</v>
      </c>
      <c r="S33" s="250" t="s">
        <v>341</v>
      </c>
      <c r="T33" s="250" t="s">
        <v>341</v>
      </c>
      <c r="U33" s="249" t="s">
        <v>341</v>
      </c>
      <c r="V33" s="249"/>
      <c r="W33" s="249" t="s">
        <v>341</v>
      </c>
      <c r="X33" s="249"/>
    </row>
    <row r="34" spans="2:24" ht="12.75">
      <c r="B34" s="244" t="s">
        <v>385</v>
      </c>
      <c r="C34" s="244"/>
      <c r="D34" s="245"/>
      <c r="E34" s="245"/>
      <c r="F34" s="248" t="s">
        <v>276</v>
      </c>
      <c r="G34" s="248"/>
      <c r="H34" s="249" t="s">
        <v>386</v>
      </c>
      <c r="I34" s="249"/>
      <c r="J34" s="250" t="s">
        <v>387</v>
      </c>
      <c r="K34" s="250" t="s">
        <v>388</v>
      </c>
      <c r="L34" s="250" t="s">
        <v>389</v>
      </c>
      <c r="M34" s="250" t="s">
        <v>390</v>
      </c>
      <c r="N34" s="250" t="s">
        <v>341</v>
      </c>
      <c r="O34" s="250" t="s">
        <v>391</v>
      </c>
      <c r="P34" s="250" t="s">
        <v>341</v>
      </c>
      <c r="Q34" s="250" t="s">
        <v>341</v>
      </c>
      <c r="R34" s="250" t="s">
        <v>341</v>
      </c>
      <c r="S34" s="250" t="s">
        <v>392</v>
      </c>
      <c r="T34" s="250" t="s">
        <v>392</v>
      </c>
      <c r="U34" s="249" t="s">
        <v>341</v>
      </c>
      <c r="V34" s="249"/>
      <c r="W34" s="249" t="s">
        <v>341</v>
      </c>
      <c r="X34" s="249"/>
    </row>
    <row r="35" spans="2:24" ht="12.75">
      <c r="B35" s="244"/>
      <c r="C35" s="244"/>
      <c r="D35" s="245" t="s">
        <v>393</v>
      </c>
      <c r="E35" s="245"/>
      <c r="F35" s="248" t="s">
        <v>277</v>
      </c>
      <c r="G35" s="248"/>
      <c r="H35" s="249" t="s">
        <v>394</v>
      </c>
      <c r="I35" s="249"/>
      <c r="J35" s="250" t="s">
        <v>395</v>
      </c>
      <c r="K35" s="250" t="s">
        <v>396</v>
      </c>
      <c r="L35" s="250" t="s">
        <v>389</v>
      </c>
      <c r="M35" s="250" t="s">
        <v>397</v>
      </c>
      <c r="N35" s="250" t="s">
        <v>341</v>
      </c>
      <c r="O35" s="250" t="s">
        <v>391</v>
      </c>
      <c r="P35" s="250" t="s">
        <v>341</v>
      </c>
      <c r="Q35" s="250" t="s">
        <v>341</v>
      </c>
      <c r="R35" s="250" t="s">
        <v>341</v>
      </c>
      <c r="S35" s="250" t="s">
        <v>392</v>
      </c>
      <c r="T35" s="250" t="s">
        <v>392</v>
      </c>
      <c r="U35" s="249" t="s">
        <v>341</v>
      </c>
      <c r="V35" s="249"/>
      <c r="W35" s="249" t="s">
        <v>341</v>
      </c>
      <c r="X35" s="249"/>
    </row>
    <row r="36" spans="2:24" ht="12.75">
      <c r="B36" s="244"/>
      <c r="C36" s="244"/>
      <c r="D36" s="245" t="s">
        <v>398</v>
      </c>
      <c r="E36" s="245"/>
      <c r="F36" s="248" t="s">
        <v>278</v>
      </c>
      <c r="G36" s="248"/>
      <c r="H36" s="249" t="s">
        <v>399</v>
      </c>
      <c r="I36" s="249"/>
      <c r="J36" s="250" t="s">
        <v>399</v>
      </c>
      <c r="K36" s="250" t="s">
        <v>399</v>
      </c>
      <c r="L36" s="250" t="s">
        <v>341</v>
      </c>
      <c r="M36" s="250" t="s">
        <v>399</v>
      </c>
      <c r="N36" s="250" t="s">
        <v>341</v>
      </c>
      <c r="O36" s="250" t="s">
        <v>341</v>
      </c>
      <c r="P36" s="250" t="s">
        <v>341</v>
      </c>
      <c r="Q36" s="250" t="s">
        <v>341</v>
      </c>
      <c r="R36" s="250" t="s">
        <v>341</v>
      </c>
      <c r="S36" s="250" t="s">
        <v>341</v>
      </c>
      <c r="T36" s="250" t="s">
        <v>341</v>
      </c>
      <c r="U36" s="249" t="s">
        <v>341</v>
      </c>
      <c r="V36" s="249"/>
      <c r="W36" s="249" t="s">
        <v>341</v>
      </c>
      <c r="X36" s="249"/>
    </row>
    <row r="37" spans="2:24" ht="12.75">
      <c r="B37" s="244" t="s">
        <v>400</v>
      </c>
      <c r="C37" s="244"/>
      <c r="D37" s="245"/>
      <c r="E37" s="245"/>
      <c r="F37" s="248" t="s">
        <v>279</v>
      </c>
      <c r="G37" s="248"/>
      <c r="H37" s="249" t="s">
        <v>401</v>
      </c>
      <c r="I37" s="249"/>
      <c r="J37" s="250" t="s">
        <v>401</v>
      </c>
      <c r="K37" s="250" t="s">
        <v>401</v>
      </c>
      <c r="L37" s="250" t="s">
        <v>402</v>
      </c>
      <c r="M37" s="250" t="s">
        <v>403</v>
      </c>
      <c r="N37" s="250" t="s">
        <v>341</v>
      </c>
      <c r="O37" s="250" t="s">
        <v>341</v>
      </c>
      <c r="P37" s="250" t="s">
        <v>341</v>
      </c>
      <c r="Q37" s="250" t="s">
        <v>341</v>
      </c>
      <c r="R37" s="250" t="s">
        <v>341</v>
      </c>
      <c r="S37" s="250" t="s">
        <v>341</v>
      </c>
      <c r="T37" s="250" t="s">
        <v>341</v>
      </c>
      <c r="U37" s="249" t="s">
        <v>341</v>
      </c>
      <c r="V37" s="249"/>
      <c r="W37" s="249" t="s">
        <v>341</v>
      </c>
      <c r="X37" s="249"/>
    </row>
    <row r="38" spans="1:24" ht="12.75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1:23" ht="12.7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51"/>
      <c r="W39" s="251"/>
    </row>
    <row r="40" spans="1:24" ht="49.5" customHeight="1">
      <c r="A40" s="242"/>
      <c r="B40" s="242"/>
      <c r="C40" s="252"/>
      <c r="D40" s="252"/>
      <c r="E40" s="252"/>
      <c r="F40" s="252"/>
      <c r="G40" s="253"/>
      <c r="H40" s="25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2:24" ht="12.75">
      <c r="B41" s="244" t="s">
        <v>1</v>
      </c>
      <c r="C41" s="244"/>
      <c r="D41" s="244" t="s">
        <v>2</v>
      </c>
      <c r="E41" s="244" t="s">
        <v>3</v>
      </c>
      <c r="F41" s="244" t="s">
        <v>9</v>
      </c>
      <c r="G41" s="244"/>
      <c r="H41" s="244" t="s">
        <v>306</v>
      </c>
      <c r="I41" s="244"/>
      <c r="J41" s="244" t="s">
        <v>307</v>
      </c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</row>
    <row r="42" spans="2:24" ht="12.75">
      <c r="B42" s="244"/>
      <c r="C42" s="244"/>
      <c r="D42" s="244"/>
      <c r="E42" s="244"/>
      <c r="F42" s="244"/>
      <c r="G42" s="244"/>
      <c r="H42" s="244"/>
      <c r="I42" s="244"/>
      <c r="J42" s="244" t="s">
        <v>308</v>
      </c>
      <c r="K42" s="244" t="s">
        <v>20</v>
      </c>
      <c r="L42" s="244"/>
      <c r="M42" s="244"/>
      <c r="N42" s="244"/>
      <c r="O42" s="244"/>
      <c r="P42" s="244"/>
      <c r="Q42" s="244"/>
      <c r="R42" s="244"/>
      <c r="S42" s="244" t="s">
        <v>309</v>
      </c>
      <c r="T42" s="244" t="s">
        <v>20</v>
      </c>
      <c r="U42" s="244"/>
      <c r="V42" s="244"/>
      <c r="W42" s="244"/>
      <c r="X42" s="244"/>
    </row>
    <row r="43" spans="2:24" ht="12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 t="s">
        <v>310</v>
      </c>
      <c r="U43" s="244" t="s">
        <v>5</v>
      </c>
      <c r="V43" s="244"/>
      <c r="W43" s="244" t="s">
        <v>311</v>
      </c>
      <c r="X43" s="244"/>
    </row>
    <row r="44" spans="2:24" ht="12.75">
      <c r="B44" s="244"/>
      <c r="C44" s="244"/>
      <c r="D44" s="244"/>
      <c r="E44" s="244"/>
      <c r="F44" s="244"/>
      <c r="G44" s="244"/>
      <c r="H44" s="244"/>
      <c r="I44" s="244"/>
      <c r="J44" s="244"/>
      <c r="K44" s="244" t="s">
        <v>312</v>
      </c>
      <c r="L44" s="244" t="s">
        <v>20</v>
      </c>
      <c r="M44" s="244"/>
      <c r="N44" s="244" t="s">
        <v>313</v>
      </c>
      <c r="O44" s="244" t="s">
        <v>314</v>
      </c>
      <c r="P44" s="244" t="s">
        <v>315</v>
      </c>
      <c r="Q44" s="244" t="s">
        <v>316</v>
      </c>
      <c r="R44" s="244" t="s">
        <v>317</v>
      </c>
      <c r="S44" s="244"/>
      <c r="T44" s="244"/>
      <c r="U44" s="244"/>
      <c r="V44" s="244"/>
      <c r="W44" s="244"/>
      <c r="X44" s="244"/>
    </row>
    <row r="45" spans="2:24" ht="12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 t="s">
        <v>318</v>
      </c>
      <c r="V45" s="244"/>
      <c r="W45" s="244"/>
      <c r="X45" s="244"/>
    </row>
    <row r="46" spans="2:24" ht="41.2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5" t="s">
        <v>319</v>
      </c>
      <c r="M46" s="245" t="s">
        <v>320</v>
      </c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</row>
    <row r="47" spans="2:24" ht="12.75">
      <c r="B47" s="246" t="s">
        <v>321</v>
      </c>
      <c r="C47" s="246"/>
      <c r="D47" s="247" t="s">
        <v>322</v>
      </c>
      <c r="E47" s="247" t="s">
        <v>323</v>
      </c>
      <c r="F47" s="246" t="s">
        <v>324</v>
      </c>
      <c r="G47" s="246"/>
      <c r="H47" s="246" t="s">
        <v>325</v>
      </c>
      <c r="I47" s="246"/>
      <c r="J47" s="247" t="s">
        <v>326</v>
      </c>
      <c r="K47" s="247" t="s">
        <v>327</v>
      </c>
      <c r="L47" s="247" t="s">
        <v>328</v>
      </c>
      <c r="M47" s="247" t="s">
        <v>329</v>
      </c>
      <c r="N47" s="247" t="s">
        <v>330</v>
      </c>
      <c r="O47" s="247" t="s">
        <v>331</v>
      </c>
      <c r="P47" s="247" t="s">
        <v>332</v>
      </c>
      <c r="Q47" s="247" t="s">
        <v>333</v>
      </c>
      <c r="R47" s="247" t="s">
        <v>334</v>
      </c>
      <c r="S47" s="247" t="s">
        <v>335</v>
      </c>
      <c r="T47" s="247" t="s">
        <v>336</v>
      </c>
      <c r="U47" s="246" t="s">
        <v>337</v>
      </c>
      <c r="V47" s="246"/>
      <c r="W47" s="246" t="s">
        <v>338</v>
      </c>
      <c r="X47" s="246"/>
    </row>
    <row r="48" spans="2:24" ht="12.75">
      <c r="B48" s="244"/>
      <c r="C48" s="244"/>
      <c r="D48" s="245" t="s">
        <v>404</v>
      </c>
      <c r="E48" s="245"/>
      <c r="F48" s="248" t="s">
        <v>280</v>
      </c>
      <c r="G48" s="248"/>
      <c r="H48" s="249" t="s">
        <v>401</v>
      </c>
      <c r="I48" s="249"/>
      <c r="J48" s="250" t="s">
        <v>401</v>
      </c>
      <c r="K48" s="250" t="s">
        <v>401</v>
      </c>
      <c r="L48" s="250" t="s">
        <v>402</v>
      </c>
      <c r="M48" s="250" t="s">
        <v>403</v>
      </c>
      <c r="N48" s="250" t="s">
        <v>341</v>
      </c>
      <c r="O48" s="250" t="s">
        <v>341</v>
      </c>
      <c r="P48" s="250" t="s">
        <v>341</v>
      </c>
      <c r="Q48" s="250" t="s">
        <v>341</v>
      </c>
      <c r="R48" s="250" t="s">
        <v>341</v>
      </c>
      <c r="S48" s="250" t="s">
        <v>341</v>
      </c>
      <c r="T48" s="250" t="s">
        <v>341</v>
      </c>
      <c r="U48" s="249" t="s">
        <v>341</v>
      </c>
      <c r="V48" s="249"/>
      <c r="W48" s="249" t="s">
        <v>341</v>
      </c>
      <c r="X48" s="249"/>
    </row>
    <row r="49" spans="2:24" ht="12.75">
      <c r="B49" s="244" t="s">
        <v>405</v>
      </c>
      <c r="C49" s="244"/>
      <c r="D49" s="245"/>
      <c r="E49" s="245"/>
      <c r="F49" s="248" t="s">
        <v>281</v>
      </c>
      <c r="G49" s="248"/>
      <c r="H49" s="249" t="s">
        <v>406</v>
      </c>
      <c r="I49" s="249"/>
      <c r="J49" s="250" t="s">
        <v>406</v>
      </c>
      <c r="K49" s="250" t="s">
        <v>341</v>
      </c>
      <c r="L49" s="250" t="s">
        <v>341</v>
      </c>
      <c r="M49" s="250" t="s">
        <v>341</v>
      </c>
      <c r="N49" s="250" t="s">
        <v>341</v>
      </c>
      <c r="O49" s="250" t="s">
        <v>341</v>
      </c>
      <c r="P49" s="250" t="s">
        <v>341</v>
      </c>
      <c r="Q49" s="250" t="s">
        <v>341</v>
      </c>
      <c r="R49" s="250" t="s">
        <v>406</v>
      </c>
      <c r="S49" s="250" t="s">
        <v>341</v>
      </c>
      <c r="T49" s="250" t="s">
        <v>341</v>
      </c>
      <c r="U49" s="249" t="s">
        <v>341</v>
      </c>
      <c r="V49" s="249"/>
      <c r="W49" s="249" t="s">
        <v>341</v>
      </c>
      <c r="X49" s="249"/>
    </row>
    <row r="50" spans="2:24" ht="12.75">
      <c r="B50" s="244"/>
      <c r="C50" s="244"/>
      <c r="D50" s="245" t="s">
        <v>407</v>
      </c>
      <c r="E50" s="245"/>
      <c r="F50" s="248" t="s">
        <v>282</v>
      </c>
      <c r="G50" s="248"/>
      <c r="H50" s="249" t="s">
        <v>406</v>
      </c>
      <c r="I50" s="249"/>
      <c r="J50" s="250" t="s">
        <v>406</v>
      </c>
      <c r="K50" s="250" t="s">
        <v>341</v>
      </c>
      <c r="L50" s="250" t="s">
        <v>341</v>
      </c>
      <c r="M50" s="250" t="s">
        <v>341</v>
      </c>
      <c r="N50" s="250" t="s">
        <v>341</v>
      </c>
      <c r="O50" s="250" t="s">
        <v>341</v>
      </c>
      <c r="P50" s="250" t="s">
        <v>341</v>
      </c>
      <c r="Q50" s="250" t="s">
        <v>341</v>
      </c>
      <c r="R50" s="250" t="s">
        <v>406</v>
      </c>
      <c r="S50" s="250" t="s">
        <v>341</v>
      </c>
      <c r="T50" s="250" t="s">
        <v>341</v>
      </c>
      <c r="U50" s="249" t="s">
        <v>341</v>
      </c>
      <c r="V50" s="249"/>
      <c r="W50" s="249" t="s">
        <v>341</v>
      </c>
      <c r="X50" s="249"/>
    </row>
    <row r="51" spans="2:24" ht="12.75">
      <c r="B51" s="244" t="s">
        <v>174</v>
      </c>
      <c r="C51" s="244"/>
      <c r="D51" s="245"/>
      <c r="E51" s="245"/>
      <c r="F51" s="248" t="s">
        <v>175</v>
      </c>
      <c r="G51" s="248"/>
      <c r="H51" s="249" t="s">
        <v>408</v>
      </c>
      <c r="I51" s="249"/>
      <c r="J51" s="250" t="s">
        <v>408</v>
      </c>
      <c r="K51" s="250" t="s">
        <v>408</v>
      </c>
      <c r="L51" s="250" t="s">
        <v>341</v>
      </c>
      <c r="M51" s="250" t="s">
        <v>408</v>
      </c>
      <c r="N51" s="250" t="s">
        <v>341</v>
      </c>
      <c r="O51" s="250" t="s">
        <v>341</v>
      </c>
      <c r="P51" s="250" t="s">
        <v>341</v>
      </c>
      <c r="Q51" s="250" t="s">
        <v>341</v>
      </c>
      <c r="R51" s="250" t="s">
        <v>341</v>
      </c>
      <c r="S51" s="250" t="s">
        <v>341</v>
      </c>
      <c r="T51" s="250" t="s">
        <v>341</v>
      </c>
      <c r="U51" s="249" t="s">
        <v>341</v>
      </c>
      <c r="V51" s="249"/>
      <c r="W51" s="249" t="s">
        <v>341</v>
      </c>
      <c r="X51" s="249"/>
    </row>
    <row r="52" spans="2:24" ht="12.75">
      <c r="B52" s="244"/>
      <c r="C52" s="244"/>
      <c r="D52" s="245" t="s">
        <v>409</v>
      </c>
      <c r="E52" s="245"/>
      <c r="F52" s="248" t="s">
        <v>283</v>
      </c>
      <c r="G52" s="248"/>
      <c r="H52" s="249" t="s">
        <v>408</v>
      </c>
      <c r="I52" s="249"/>
      <c r="J52" s="250" t="s">
        <v>408</v>
      </c>
      <c r="K52" s="250" t="s">
        <v>408</v>
      </c>
      <c r="L52" s="250" t="s">
        <v>341</v>
      </c>
      <c r="M52" s="250" t="s">
        <v>408</v>
      </c>
      <c r="N52" s="250" t="s">
        <v>341</v>
      </c>
      <c r="O52" s="250" t="s">
        <v>341</v>
      </c>
      <c r="P52" s="250" t="s">
        <v>341</v>
      </c>
      <c r="Q52" s="250" t="s">
        <v>341</v>
      </c>
      <c r="R52" s="250" t="s">
        <v>341</v>
      </c>
      <c r="S52" s="250" t="s">
        <v>341</v>
      </c>
      <c r="T52" s="250" t="s">
        <v>341</v>
      </c>
      <c r="U52" s="249" t="s">
        <v>341</v>
      </c>
      <c r="V52" s="249"/>
      <c r="W52" s="249" t="s">
        <v>341</v>
      </c>
      <c r="X52" s="249"/>
    </row>
    <row r="53" spans="2:24" ht="12.75">
      <c r="B53" s="244" t="s">
        <v>188</v>
      </c>
      <c r="C53" s="244"/>
      <c r="D53" s="245"/>
      <c r="E53" s="245"/>
      <c r="F53" s="248" t="s">
        <v>189</v>
      </c>
      <c r="G53" s="248"/>
      <c r="H53" s="249" t="s">
        <v>410</v>
      </c>
      <c r="I53" s="249"/>
      <c r="J53" s="250" t="s">
        <v>410</v>
      </c>
      <c r="K53" s="250" t="s">
        <v>411</v>
      </c>
      <c r="L53" s="250" t="s">
        <v>412</v>
      </c>
      <c r="M53" s="250" t="s">
        <v>413</v>
      </c>
      <c r="N53" s="250" t="s">
        <v>414</v>
      </c>
      <c r="O53" s="250" t="s">
        <v>415</v>
      </c>
      <c r="P53" s="250" t="s">
        <v>341</v>
      </c>
      <c r="Q53" s="250" t="s">
        <v>341</v>
      </c>
      <c r="R53" s="250" t="s">
        <v>341</v>
      </c>
      <c r="S53" s="250" t="s">
        <v>341</v>
      </c>
      <c r="T53" s="250" t="s">
        <v>341</v>
      </c>
      <c r="U53" s="249" t="s">
        <v>341</v>
      </c>
      <c r="V53" s="249"/>
      <c r="W53" s="249" t="s">
        <v>341</v>
      </c>
      <c r="X53" s="249"/>
    </row>
    <row r="54" spans="2:24" ht="12.75">
      <c r="B54" s="244"/>
      <c r="C54" s="244"/>
      <c r="D54" s="245" t="s">
        <v>190</v>
      </c>
      <c r="E54" s="245"/>
      <c r="F54" s="248" t="s">
        <v>191</v>
      </c>
      <c r="G54" s="248"/>
      <c r="H54" s="249" t="s">
        <v>416</v>
      </c>
      <c r="I54" s="249"/>
      <c r="J54" s="250" t="s">
        <v>416</v>
      </c>
      <c r="K54" s="250" t="s">
        <v>417</v>
      </c>
      <c r="L54" s="250" t="s">
        <v>418</v>
      </c>
      <c r="M54" s="250" t="s">
        <v>419</v>
      </c>
      <c r="N54" s="250" t="s">
        <v>341</v>
      </c>
      <c r="O54" s="250" t="s">
        <v>420</v>
      </c>
      <c r="P54" s="250" t="s">
        <v>341</v>
      </c>
      <c r="Q54" s="250" t="s">
        <v>341</v>
      </c>
      <c r="R54" s="250" t="s">
        <v>341</v>
      </c>
      <c r="S54" s="250" t="s">
        <v>341</v>
      </c>
      <c r="T54" s="250" t="s">
        <v>341</v>
      </c>
      <c r="U54" s="249" t="s">
        <v>341</v>
      </c>
      <c r="V54" s="249"/>
      <c r="W54" s="249" t="s">
        <v>341</v>
      </c>
      <c r="X54" s="249"/>
    </row>
    <row r="55" spans="2:24" ht="12.75">
      <c r="B55" s="244"/>
      <c r="C55" s="244"/>
      <c r="D55" s="245" t="s">
        <v>421</v>
      </c>
      <c r="E55" s="245"/>
      <c r="F55" s="248" t="s">
        <v>284</v>
      </c>
      <c r="G55" s="248"/>
      <c r="H55" s="249" t="s">
        <v>422</v>
      </c>
      <c r="I55" s="249"/>
      <c r="J55" s="250" t="s">
        <v>422</v>
      </c>
      <c r="K55" s="250" t="s">
        <v>423</v>
      </c>
      <c r="L55" s="250" t="s">
        <v>424</v>
      </c>
      <c r="M55" s="250" t="s">
        <v>425</v>
      </c>
      <c r="N55" s="250" t="s">
        <v>341</v>
      </c>
      <c r="O55" s="250" t="s">
        <v>426</v>
      </c>
      <c r="P55" s="250" t="s">
        <v>341</v>
      </c>
      <c r="Q55" s="250" t="s">
        <v>341</v>
      </c>
      <c r="R55" s="250" t="s">
        <v>341</v>
      </c>
      <c r="S55" s="250" t="s">
        <v>341</v>
      </c>
      <c r="T55" s="250" t="s">
        <v>341</v>
      </c>
      <c r="U55" s="249" t="s">
        <v>341</v>
      </c>
      <c r="V55" s="249"/>
      <c r="W55" s="249" t="s">
        <v>341</v>
      </c>
      <c r="X55" s="249"/>
    </row>
    <row r="56" spans="2:24" ht="12.75">
      <c r="B56" s="244"/>
      <c r="C56" s="244"/>
      <c r="D56" s="245" t="s">
        <v>193</v>
      </c>
      <c r="E56" s="245"/>
      <c r="F56" s="248" t="s">
        <v>285</v>
      </c>
      <c r="G56" s="248"/>
      <c r="H56" s="249" t="s">
        <v>427</v>
      </c>
      <c r="I56" s="249"/>
      <c r="J56" s="250" t="s">
        <v>427</v>
      </c>
      <c r="K56" s="250" t="s">
        <v>428</v>
      </c>
      <c r="L56" s="250" t="s">
        <v>429</v>
      </c>
      <c r="M56" s="250" t="s">
        <v>430</v>
      </c>
      <c r="N56" s="250" t="s">
        <v>431</v>
      </c>
      <c r="O56" s="250" t="s">
        <v>432</v>
      </c>
      <c r="P56" s="250" t="s">
        <v>341</v>
      </c>
      <c r="Q56" s="250" t="s">
        <v>341</v>
      </c>
      <c r="R56" s="250" t="s">
        <v>341</v>
      </c>
      <c r="S56" s="250" t="s">
        <v>341</v>
      </c>
      <c r="T56" s="250" t="s">
        <v>341</v>
      </c>
      <c r="U56" s="249" t="s">
        <v>341</v>
      </c>
      <c r="V56" s="249"/>
      <c r="W56" s="249" t="s">
        <v>341</v>
      </c>
      <c r="X56" s="249"/>
    </row>
    <row r="57" spans="2:24" ht="12.75">
      <c r="B57" s="244"/>
      <c r="C57" s="244"/>
      <c r="D57" s="245" t="s">
        <v>197</v>
      </c>
      <c r="E57" s="245"/>
      <c r="F57" s="248" t="s">
        <v>198</v>
      </c>
      <c r="G57" s="248"/>
      <c r="H57" s="249" t="s">
        <v>433</v>
      </c>
      <c r="I57" s="249"/>
      <c r="J57" s="250" t="s">
        <v>433</v>
      </c>
      <c r="K57" s="250" t="s">
        <v>434</v>
      </c>
      <c r="L57" s="250" t="s">
        <v>435</v>
      </c>
      <c r="M57" s="250" t="s">
        <v>436</v>
      </c>
      <c r="N57" s="250" t="s">
        <v>341</v>
      </c>
      <c r="O57" s="250" t="s">
        <v>437</v>
      </c>
      <c r="P57" s="250" t="s">
        <v>341</v>
      </c>
      <c r="Q57" s="250" t="s">
        <v>341</v>
      </c>
      <c r="R57" s="250" t="s">
        <v>341</v>
      </c>
      <c r="S57" s="250" t="s">
        <v>341</v>
      </c>
      <c r="T57" s="250" t="s">
        <v>341</v>
      </c>
      <c r="U57" s="249" t="s">
        <v>341</v>
      </c>
      <c r="V57" s="249"/>
      <c r="W57" s="249" t="s">
        <v>341</v>
      </c>
      <c r="X57" s="249"/>
    </row>
    <row r="58" spans="2:24" ht="12.75">
      <c r="B58" s="244"/>
      <c r="C58" s="244"/>
      <c r="D58" s="245" t="s">
        <v>438</v>
      </c>
      <c r="E58" s="245"/>
      <c r="F58" s="248" t="s">
        <v>286</v>
      </c>
      <c r="G58" s="248"/>
      <c r="H58" s="249" t="s">
        <v>439</v>
      </c>
      <c r="I58" s="249"/>
      <c r="J58" s="250" t="s">
        <v>439</v>
      </c>
      <c r="K58" s="250" t="s">
        <v>440</v>
      </c>
      <c r="L58" s="250" t="s">
        <v>341</v>
      </c>
      <c r="M58" s="250" t="s">
        <v>440</v>
      </c>
      <c r="N58" s="250" t="s">
        <v>441</v>
      </c>
      <c r="O58" s="250" t="s">
        <v>341</v>
      </c>
      <c r="P58" s="250" t="s">
        <v>341</v>
      </c>
      <c r="Q58" s="250" t="s">
        <v>341</v>
      </c>
      <c r="R58" s="250" t="s">
        <v>341</v>
      </c>
      <c r="S58" s="250" t="s">
        <v>341</v>
      </c>
      <c r="T58" s="250" t="s">
        <v>341</v>
      </c>
      <c r="U58" s="249" t="s">
        <v>341</v>
      </c>
      <c r="V58" s="249"/>
      <c r="W58" s="249" t="s">
        <v>341</v>
      </c>
      <c r="X58" s="249"/>
    </row>
    <row r="59" spans="2:24" ht="12.75">
      <c r="B59" s="244"/>
      <c r="C59" s="244"/>
      <c r="D59" s="245" t="s">
        <v>199</v>
      </c>
      <c r="E59" s="245"/>
      <c r="F59" s="248" t="s">
        <v>200</v>
      </c>
      <c r="G59" s="248"/>
      <c r="H59" s="249" t="s">
        <v>442</v>
      </c>
      <c r="I59" s="249"/>
      <c r="J59" s="250" t="s">
        <v>442</v>
      </c>
      <c r="K59" s="250" t="s">
        <v>443</v>
      </c>
      <c r="L59" s="250" t="s">
        <v>444</v>
      </c>
      <c r="M59" s="250" t="s">
        <v>445</v>
      </c>
      <c r="N59" s="250" t="s">
        <v>341</v>
      </c>
      <c r="O59" s="250" t="s">
        <v>344</v>
      </c>
      <c r="P59" s="250" t="s">
        <v>341</v>
      </c>
      <c r="Q59" s="250" t="s">
        <v>341</v>
      </c>
      <c r="R59" s="250" t="s">
        <v>341</v>
      </c>
      <c r="S59" s="250" t="s">
        <v>341</v>
      </c>
      <c r="T59" s="250" t="s">
        <v>341</v>
      </c>
      <c r="U59" s="249" t="s">
        <v>341</v>
      </c>
      <c r="V59" s="249"/>
      <c r="W59" s="249" t="s">
        <v>341</v>
      </c>
      <c r="X59" s="249"/>
    </row>
    <row r="60" spans="2:24" ht="12.75">
      <c r="B60" s="244"/>
      <c r="C60" s="244"/>
      <c r="D60" s="245" t="s">
        <v>446</v>
      </c>
      <c r="E60" s="245"/>
      <c r="F60" s="248" t="s">
        <v>287</v>
      </c>
      <c r="G60" s="248"/>
      <c r="H60" s="249" t="s">
        <v>447</v>
      </c>
      <c r="I60" s="249"/>
      <c r="J60" s="250" t="s">
        <v>447</v>
      </c>
      <c r="K60" s="250" t="s">
        <v>447</v>
      </c>
      <c r="L60" s="250" t="s">
        <v>341</v>
      </c>
      <c r="M60" s="250" t="s">
        <v>447</v>
      </c>
      <c r="N60" s="250" t="s">
        <v>341</v>
      </c>
      <c r="O60" s="250" t="s">
        <v>341</v>
      </c>
      <c r="P60" s="250" t="s">
        <v>341</v>
      </c>
      <c r="Q60" s="250" t="s">
        <v>341</v>
      </c>
      <c r="R60" s="250" t="s">
        <v>341</v>
      </c>
      <c r="S60" s="250" t="s">
        <v>341</v>
      </c>
      <c r="T60" s="250" t="s">
        <v>341</v>
      </c>
      <c r="U60" s="249" t="s">
        <v>341</v>
      </c>
      <c r="V60" s="249"/>
      <c r="W60" s="249" t="s">
        <v>341</v>
      </c>
      <c r="X60" s="249"/>
    </row>
    <row r="61" spans="2:24" ht="12.75">
      <c r="B61" s="244"/>
      <c r="C61" s="244"/>
      <c r="D61" s="245" t="s">
        <v>448</v>
      </c>
      <c r="E61" s="245"/>
      <c r="F61" s="248" t="s">
        <v>202</v>
      </c>
      <c r="G61" s="248"/>
      <c r="H61" s="249" t="s">
        <v>449</v>
      </c>
      <c r="I61" s="249"/>
      <c r="J61" s="250" t="s">
        <v>449</v>
      </c>
      <c r="K61" s="250" t="s">
        <v>450</v>
      </c>
      <c r="L61" s="250" t="s">
        <v>451</v>
      </c>
      <c r="M61" s="250" t="s">
        <v>452</v>
      </c>
      <c r="N61" s="250" t="s">
        <v>341</v>
      </c>
      <c r="O61" s="250" t="s">
        <v>453</v>
      </c>
      <c r="P61" s="250" t="s">
        <v>341</v>
      </c>
      <c r="Q61" s="250" t="s">
        <v>341</v>
      </c>
      <c r="R61" s="250" t="s">
        <v>341</v>
      </c>
      <c r="S61" s="250" t="s">
        <v>341</v>
      </c>
      <c r="T61" s="250" t="s">
        <v>341</v>
      </c>
      <c r="U61" s="249" t="s">
        <v>341</v>
      </c>
      <c r="V61" s="249"/>
      <c r="W61" s="249" t="s">
        <v>341</v>
      </c>
      <c r="X61" s="249"/>
    </row>
    <row r="62" spans="2:24" ht="12.75">
      <c r="B62" s="244"/>
      <c r="C62" s="244"/>
      <c r="D62" s="245" t="s">
        <v>454</v>
      </c>
      <c r="E62" s="245"/>
      <c r="F62" s="248" t="s">
        <v>221</v>
      </c>
      <c r="G62" s="248"/>
      <c r="H62" s="249" t="s">
        <v>455</v>
      </c>
      <c r="I62" s="249"/>
      <c r="J62" s="250" t="s">
        <v>455</v>
      </c>
      <c r="K62" s="250" t="s">
        <v>455</v>
      </c>
      <c r="L62" s="250" t="s">
        <v>341</v>
      </c>
      <c r="M62" s="250" t="s">
        <v>455</v>
      </c>
      <c r="N62" s="250" t="s">
        <v>341</v>
      </c>
      <c r="O62" s="250" t="s">
        <v>341</v>
      </c>
      <c r="P62" s="250" t="s">
        <v>341</v>
      </c>
      <c r="Q62" s="250" t="s">
        <v>341</v>
      </c>
      <c r="R62" s="250" t="s">
        <v>341</v>
      </c>
      <c r="S62" s="250" t="s">
        <v>341</v>
      </c>
      <c r="T62" s="250" t="s">
        <v>341</v>
      </c>
      <c r="U62" s="249" t="s">
        <v>341</v>
      </c>
      <c r="V62" s="249"/>
      <c r="W62" s="249" t="s">
        <v>341</v>
      </c>
      <c r="X62" s="249"/>
    </row>
    <row r="63" spans="2:24" ht="12.75">
      <c r="B63" s="244" t="s">
        <v>456</v>
      </c>
      <c r="C63" s="244"/>
      <c r="D63" s="245"/>
      <c r="E63" s="245"/>
      <c r="F63" s="248" t="s">
        <v>288</v>
      </c>
      <c r="G63" s="248"/>
      <c r="H63" s="249" t="s">
        <v>457</v>
      </c>
      <c r="I63" s="249"/>
      <c r="J63" s="250" t="s">
        <v>457</v>
      </c>
      <c r="K63" s="250" t="s">
        <v>457</v>
      </c>
      <c r="L63" s="250" t="s">
        <v>458</v>
      </c>
      <c r="M63" s="250" t="s">
        <v>459</v>
      </c>
      <c r="N63" s="250" t="s">
        <v>341</v>
      </c>
      <c r="O63" s="250" t="s">
        <v>341</v>
      </c>
      <c r="P63" s="250" t="s">
        <v>341</v>
      </c>
      <c r="Q63" s="250" t="s">
        <v>341</v>
      </c>
      <c r="R63" s="250" t="s">
        <v>341</v>
      </c>
      <c r="S63" s="250" t="s">
        <v>341</v>
      </c>
      <c r="T63" s="250" t="s">
        <v>341</v>
      </c>
      <c r="U63" s="249" t="s">
        <v>341</v>
      </c>
      <c r="V63" s="249"/>
      <c r="W63" s="249" t="s">
        <v>341</v>
      </c>
      <c r="X63" s="249"/>
    </row>
    <row r="64" spans="2:24" ht="12.75">
      <c r="B64" s="244"/>
      <c r="C64" s="244"/>
      <c r="D64" s="245" t="s">
        <v>460</v>
      </c>
      <c r="E64" s="245"/>
      <c r="F64" s="248" t="s">
        <v>289</v>
      </c>
      <c r="G64" s="248"/>
      <c r="H64" s="249" t="s">
        <v>461</v>
      </c>
      <c r="I64" s="249"/>
      <c r="J64" s="250" t="s">
        <v>461</v>
      </c>
      <c r="K64" s="250" t="s">
        <v>461</v>
      </c>
      <c r="L64" s="250" t="s">
        <v>341</v>
      </c>
      <c r="M64" s="250" t="s">
        <v>461</v>
      </c>
      <c r="N64" s="250" t="s">
        <v>341</v>
      </c>
      <c r="O64" s="250" t="s">
        <v>341</v>
      </c>
      <c r="P64" s="250" t="s">
        <v>341</v>
      </c>
      <c r="Q64" s="250" t="s">
        <v>341</v>
      </c>
      <c r="R64" s="250" t="s">
        <v>341</v>
      </c>
      <c r="S64" s="250" t="s">
        <v>341</v>
      </c>
      <c r="T64" s="250" t="s">
        <v>341</v>
      </c>
      <c r="U64" s="249" t="s">
        <v>341</v>
      </c>
      <c r="V64" s="249"/>
      <c r="W64" s="249" t="s">
        <v>341</v>
      </c>
      <c r="X64" s="249"/>
    </row>
    <row r="65" spans="2:24" ht="12.75">
      <c r="B65" s="244"/>
      <c r="C65" s="244"/>
      <c r="D65" s="245" t="s">
        <v>462</v>
      </c>
      <c r="E65" s="245"/>
      <c r="F65" s="248" t="s">
        <v>290</v>
      </c>
      <c r="G65" s="248"/>
      <c r="H65" s="249" t="s">
        <v>463</v>
      </c>
      <c r="I65" s="249"/>
      <c r="J65" s="250" t="s">
        <v>463</v>
      </c>
      <c r="K65" s="250" t="s">
        <v>463</v>
      </c>
      <c r="L65" s="250" t="s">
        <v>458</v>
      </c>
      <c r="M65" s="250" t="s">
        <v>464</v>
      </c>
      <c r="N65" s="250" t="s">
        <v>341</v>
      </c>
      <c r="O65" s="250" t="s">
        <v>341</v>
      </c>
      <c r="P65" s="250" t="s">
        <v>341</v>
      </c>
      <c r="Q65" s="250" t="s">
        <v>341</v>
      </c>
      <c r="R65" s="250" t="s">
        <v>341</v>
      </c>
      <c r="S65" s="250" t="s">
        <v>341</v>
      </c>
      <c r="T65" s="250" t="s">
        <v>341</v>
      </c>
      <c r="U65" s="249" t="s">
        <v>341</v>
      </c>
      <c r="V65" s="249"/>
      <c r="W65" s="249" t="s">
        <v>341</v>
      </c>
      <c r="X65" s="249"/>
    </row>
    <row r="66" spans="2:24" ht="12.75">
      <c r="B66" s="244" t="s">
        <v>205</v>
      </c>
      <c r="C66" s="244"/>
      <c r="D66" s="245"/>
      <c r="E66" s="245"/>
      <c r="F66" s="248" t="s">
        <v>206</v>
      </c>
      <c r="G66" s="248"/>
      <c r="H66" s="249" t="s">
        <v>561</v>
      </c>
      <c r="I66" s="249"/>
      <c r="J66" s="250" t="s">
        <v>561</v>
      </c>
      <c r="K66" s="250" t="s">
        <v>562</v>
      </c>
      <c r="L66" s="250" t="s">
        <v>465</v>
      </c>
      <c r="M66" s="250" t="s">
        <v>563</v>
      </c>
      <c r="N66" s="250" t="s">
        <v>341</v>
      </c>
      <c r="O66" s="250" t="s">
        <v>466</v>
      </c>
      <c r="P66" s="250" t="s">
        <v>564</v>
      </c>
      <c r="Q66" s="250" t="s">
        <v>341</v>
      </c>
      <c r="R66" s="250" t="s">
        <v>341</v>
      </c>
      <c r="S66" s="250" t="s">
        <v>341</v>
      </c>
      <c r="T66" s="250" t="s">
        <v>341</v>
      </c>
      <c r="U66" s="249" t="s">
        <v>341</v>
      </c>
      <c r="V66" s="249"/>
      <c r="W66" s="249" t="s">
        <v>341</v>
      </c>
      <c r="X66" s="249"/>
    </row>
    <row r="67" spans="2:24" ht="12.75">
      <c r="B67" s="244"/>
      <c r="C67" s="244"/>
      <c r="D67" s="245" t="s">
        <v>467</v>
      </c>
      <c r="E67" s="245"/>
      <c r="F67" s="248" t="s">
        <v>291</v>
      </c>
      <c r="G67" s="248"/>
      <c r="H67" s="249" t="s">
        <v>468</v>
      </c>
      <c r="I67" s="249"/>
      <c r="J67" s="250" t="s">
        <v>468</v>
      </c>
      <c r="K67" s="250" t="s">
        <v>468</v>
      </c>
      <c r="L67" s="250" t="s">
        <v>341</v>
      </c>
      <c r="M67" s="250" t="s">
        <v>468</v>
      </c>
      <c r="N67" s="250" t="s">
        <v>341</v>
      </c>
      <c r="O67" s="250" t="s">
        <v>341</v>
      </c>
      <c r="P67" s="250" t="s">
        <v>341</v>
      </c>
      <c r="Q67" s="250" t="s">
        <v>341</v>
      </c>
      <c r="R67" s="250" t="s">
        <v>341</v>
      </c>
      <c r="S67" s="250" t="s">
        <v>341</v>
      </c>
      <c r="T67" s="250" t="s">
        <v>341</v>
      </c>
      <c r="U67" s="249" t="s">
        <v>341</v>
      </c>
      <c r="V67" s="249"/>
      <c r="W67" s="249" t="s">
        <v>341</v>
      </c>
      <c r="X67" s="249"/>
    </row>
    <row r="68" spans="2:24" ht="12.75">
      <c r="B68" s="244"/>
      <c r="C68" s="244"/>
      <c r="D68" s="245" t="s">
        <v>207</v>
      </c>
      <c r="E68" s="245"/>
      <c r="F68" s="248" t="s">
        <v>292</v>
      </c>
      <c r="G68" s="248"/>
      <c r="H68" s="249" t="s">
        <v>565</v>
      </c>
      <c r="I68" s="249"/>
      <c r="J68" s="250" t="s">
        <v>565</v>
      </c>
      <c r="K68" s="250" t="s">
        <v>566</v>
      </c>
      <c r="L68" s="250" t="s">
        <v>469</v>
      </c>
      <c r="M68" s="250" t="s">
        <v>567</v>
      </c>
      <c r="N68" s="250" t="s">
        <v>341</v>
      </c>
      <c r="O68" s="250" t="s">
        <v>568</v>
      </c>
      <c r="P68" s="250" t="s">
        <v>341</v>
      </c>
      <c r="Q68" s="250" t="s">
        <v>341</v>
      </c>
      <c r="R68" s="250" t="s">
        <v>341</v>
      </c>
      <c r="S68" s="250" t="s">
        <v>341</v>
      </c>
      <c r="T68" s="250" t="s">
        <v>341</v>
      </c>
      <c r="U68" s="249" t="s">
        <v>341</v>
      </c>
      <c r="V68" s="249"/>
      <c r="W68" s="249" t="s">
        <v>341</v>
      </c>
      <c r="X68" s="249"/>
    </row>
    <row r="69" spans="2:24" ht="12.75">
      <c r="B69" s="244"/>
      <c r="C69" s="244"/>
      <c r="D69" s="245" t="s">
        <v>213</v>
      </c>
      <c r="E69" s="245"/>
      <c r="F69" s="248" t="s">
        <v>293</v>
      </c>
      <c r="G69" s="248"/>
      <c r="H69" s="249" t="s">
        <v>470</v>
      </c>
      <c r="I69" s="249"/>
      <c r="J69" s="250" t="s">
        <v>470</v>
      </c>
      <c r="K69" s="250" t="s">
        <v>470</v>
      </c>
      <c r="L69" s="250" t="s">
        <v>470</v>
      </c>
      <c r="M69" s="250" t="s">
        <v>341</v>
      </c>
      <c r="N69" s="250" t="s">
        <v>341</v>
      </c>
      <c r="O69" s="250" t="s">
        <v>341</v>
      </c>
      <c r="P69" s="250" t="s">
        <v>341</v>
      </c>
      <c r="Q69" s="250" t="s">
        <v>341</v>
      </c>
      <c r="R69" s="250" t="s">
        <v>341</v>
      </c>
      <c r="S69" s="250" t="s">
        <v>341</v>
      </c>
      <c r="T69" s="250" t="s">
        <v>341</v>
      </c>
      <c r="U69" s="249" t="s">
        <v>341</v>
      </c>
      <c r="V69" s="249"/>
      <c r="W69" s="249" t="s">
        <v>341</v>
      </c>
      <c r="X69" s="249"/>
    </row>
    <row r="70" spans="2:24" ht="12.75">
      <c r="B70" s="244"/>
      <c r="C70" s="244"/>
      <c r="D70" s="245" t="s">
        <v>215</v>
      </c>
      <c r="E70" s="245"/>
      <c r="F70" s="248" t="s">
        <v>294</v>
      </c>
      <c r="G70" s="248"/>
      <c r="H70" s="249" t="s">
        <v>471</v>
      </c>
      <c r="I70" s="249"/>
      <c r="J70" s="250" t="s">
        <v>471</v>
      </c>
      <c r="K70" s="250" t="s">
        <v>341</v>
      </c>
      <c r="L70" s="250" t="s">
        <v>341</v>
      </c>
      <c r="M70" s="250" t="s">
        <v>341</v>
      </c>
      <c r="N70" s="250" t="s">
        <v>341</v>
      </c>
      <c r="O70" s="250" t="s">
        <v>471</v>
      </c>
      <c r="P70" s="250" t="s">
        <v>341</v>
      </c>
      <c r="Q70" s="250" t="s">
        <v>341</v>
      </c>
      <c r="R70" s="250" t="s">
        <v>341</v>
      </c>
      <c r="S70" s="250" t="s">
        <v>341</v>
      </c>
      <c r="T70" s="250" t="s">
        <v>341</v>
      </c>
      <c r="U70" s="249" t="s">
        <v>341</v>
      </c>
      <c r="V70" s="249"/>
      <c r="W70" s="249" t="s">
        <v>341</v>
      </c>
      <c r="X70" s="249"/>
    </row>
    <row r="71" spans="2:24" ht="12.75">
      <c r="B71" s="244"/>
      <c r="C71" s="244"/>
      <c r="D71" s="245" t="s">
        <v>222</v>
      </c>
      <c r="E71" s="245"/>
      <c r="F71" s="248" t="s">
        <v>223</v>
      </c>
      <c r="G71" s="248"/>
      <c r="H71" s="249" t="s">
        <v>472</v>
      </c>
      <c r="I71" s="249"/>
      <c r="J71" s="250" t="s">
        <v>472</v>
      </c>
      <c r="K71" s="250" t="s">
        <v>341</v>
      </c>
      <c r="L71" s="250" t="s">
        <v>341</v>
      </c>
      <c r="M71" s="250" t="s">
        <v>341</v>
      </c>
      <c r="N71" s="250" t="s">
        <v>341</v>
      </c>
      <c r="O71" s="250" t="s">
        <v>472</v>
      </c>
      <c r="P71" s="250" t="s">
        <v>341</v>
      </c>
      <c r="Q71" s="250" t="s">
        <v>341</v>
      </c>
      <c r="R71" s="250" t="s">
        <v>341</v>
      </c>
      <c r="S71" s="250" t="s">
        <v>341</v>
      </c>
      <c r="T71" s="250" t="s">
        <v>341</v>
      </c>
      <c r="U71" s="249" t="s">
        <v>341</v>
      </c>
      <c r="V71" s="249"/>
      <c r="W71" s="249" t="s">
        <v>341</v>
      </c>
      <c r="X71" s="249"/>
    </row>
    <row r="72" spans="2:24" ht="12.75">
      <c r="B72" s="244"/>
      <c r="C72" s="244"/>
      <c r="D72" s="245" t="s">
        <v>217</v>
      </c>
      <c r="E72" s="245"/>
      <c r="F72" s="248" t="s">
        <v>218</v>
      </c>
      <c r="G72" s="248"/>
      <c r="H72" s="249" t="s">
        <v>473</v>
      </c>
      <c r="I72" s="249"/>
      <c r="J72" s="250" t="s">
        <v>473</v>
      </c>
      <c r="K72" s="250" t="s">
        <v>473</v>
      </c>
      <c r="L72" s="250" t="s">
        <v>474</v>
      </c>
      <c r="M72" s="250" t="s">
        <v>475</v>
      </c>
      <c r="N72" s="250" t="s">
        <v>341</v>
      </c>
      <c r="O72" s="250" t="s">
        <v>341</v>
      </c>
      <c r="P72" s="250" t="s">
        <v>341</v>
      </c>
      <c r="Q72" s="250" t="s">
        <v>341</v>
      </c>
      <c r="R72" s="250" t="s">
        <v>341</v>
      </c>
      <c r="S72" s="250" t="s">
        <v>341</v>
      </c>
      <c r="T72" s="250" t="s">
        <v>341</v>
      </c>
      <c r="U72" s="249" t="s">
        <v>341</v>
      </c>
      <c r="V72" s="249"/>
      <c r="W72" s="249" t="s">
        <v>341</v>
      </c>
      <c r="X72" s="249"/>
    </row>
    <row r="73" spans="2:24" ht="12.75">
      <c r="B73" s="244"/>
      <c r="C73" s="244"/>
      <c r="D73" s="245" t="s">
        <v>219</v>
      </c>
      <c r="E73" s="245"/>
      <c r="F73" s="248" t="s">
        <v>220</v>
      </c>
      <c r="G73" s="248"/>
      <c r="H73" s="249" t="s">
        <v>476</v>
      </c>
      <c r="I73" s="249"/>
      <c r="J73" s="250" t="s">
        <v>476</v>
      </c>
      <c r="K73" s="250" t="s">
        <v>476</v>
      </c>
      <c r="L73" s="250" t="s">
        <v>477</v>
      </c>
      <c r="M73" s="250" t="s">
        <v>478</v>
      </c>
      <c r="N73" s="250" t="s">
        <v>341</v>
      </c>
      <c r="O73" s="250" t="s">
        <v>341</v>
      </c>
      <c r="P73" s="250" t="s">
        <v>341</v>
      </c>
      <c r="Q73" s="250" t="s">
        <v>341</v>
      </c>
      <c r="R73" s="250" t="s">
        <v>341</v>
      </c>
      <c r="S73" s="250" t="s">
        <v>341</v>
      </c>
      <c r="T73" s="250" t="s">
        <v>341</v>
      </c>
      <c r="U73" s="249" t="s">
        <v>341</v>
      </c>
      <c r="V73" s="249"/>
      <c r="W73" s="249" t="s">
        <v>341</v>
      </c>
      <c r="X73" s="249"/>
    </row>
    <row r="74" spans="1:24" ht="12.7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</row>
    <row r="75" ht="98.25" customHeight="1"/>
    <row r="76" spans="1:24" ht="12.75">
      <c r="A76" s="242"/>
      <c r="B76" s="242"/>
      <c r="C76" s="252"/>
      <c r="D76" s="252"/>
      <c r="E76" s="252"/>
      <c r="F76" s="252"/>
      <c r="G76" s="253"/>
      <c r="H76" s="253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</row>
    <row r="77" spans="2:24" ht="12.75">
      <c r="B77" s="244" t="s">
        <v>1</v>
      </c>
      <c r="C77" s="244"/>
      <c r="D77" s="244" t="s">
        <v>2</v>
      </c>
      <c r="E77" s="244" t="s">
        <v>3</v>
      </c>
      <c r="F77" s="244" t="s">
        <v>9</v>
      </c>
      <c r="G77" s="244"/>
      <c r="H77" s="244" t="s">
        <v>306</v>
      </c>
      <c r="I77" s="244"/>
      <c r="J77" s="244" t="s">
        <v>307</v>
      </c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</row>
    <row r="78" spans="2:24" ht="12.75">
      <c r="B78" s="244"/>
      <c r="C78" s="244"/>
      <c r="D78" s="244"/>
      <c r="E78" s="244"/>
      <c r="F78" s="244"/>
      <c r="G78" s="244"/>
      <c r="H78" s="244"/>
      <c r="I78" s="244"/>
      <c r="J78" s="244" t="s">
        <v>308</v>
      </c>
      <c r="K78" s="244" t="s">
        <v>20</v>
      </c>
      <c r="L78" s="244"/>
      <c r="M78" s="244"/>
      <c r="N78" s="244"/>
      <c r="O78" s="244"/>
      <c r="P78" s="244"/>
      <c r="Q78" s="244"/>
      <c r="R78" s="244"/>
      <c r="S78" s="244" t="s">
        <v>309</v>
      </c>
      <c r="T78" s="244" t="s">
        <v>20</v>
      </c>
      <c r="U78" s="244"/>
      <c r="V78" s="244"/>
      <c r="W78" s="244"/>
      <c r="X78" s="244"/>
    </row>
    <row r="79" spans="2:24" ht="12.75"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 t="s">
        <v>310</v>
      </c>
      <c r="U79" s="244" t="s">
        <v>5</v>
      </c>
      <c r="V79" s="244"/>
      <c r="W79" s="244" t="s">
        <v>311</v>
      </c>
      <c r="X79" s="244"/>
    </row>
    <row r="80" spans="2:24" ht="12.75">
      <c r="B80" s="244"/>
      <c r="C80" s="244"/>
      <c r="D80" s="244"/>
      <c r="E80" s="244"/>
      <c r="F80" s="244"/>
      <c r="G80" s="244"/>
      <c r="H80" s="244"/>
      <c r="I80" s="244"/>
      <c r="J80" s="244"/>
      <c r="K80" s="244" t="s">
        <v>312</v>
      </c>
      <c r="L80" s="244" t="s">
        <v>20</v>
      </c>
      <c r="M80" s="244"/>
      <c r="N80" s="244" t="s">
        <v>313</v>
      </c>
      <c r="O80" s="244" t="s">
        <v>314</v>
      </c>
      <c r="P80" s="244" t="s">
        <v>315</v>
      </c>
      <c r="Q80" s="244" t="s">
        <v>316</v>
      </c>
      <c r="R80" s="244" t="s">
        <v>317</v>
      </c>
      <c r="S80" s="244"/>
      <c r="T80" s="244"/>
      <c r="U80" s="244"/>
      <c r="V80" s="244"/>
      <c r="W80" s="244"/>
      <c r="X80" s="244"/>
    </row>
    <row r="81" spans="2:24" ht="12.75"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 t="s">
        <v>318</v>
      </c>
      <c r="V81" s="244"/>
      <c r="W81" s="244"/>
      <c r="X81" s="244"/>
    </row>
    <row r="82" spans="2:24" ht="41.25"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5" t="s">
        <v>319</v>
      </c>
      <c r="M82" s="245" t="s">
        <v>320</v>
      </c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</row>
    <row r="83" spans="2:24" ht="12.75">
      <c r="B83" s="246" t="s">
        <v>321</v>
      </c>
      <c r="C83" s="246"/>
      <c r="D83" s="247" t="s">
        <v>322</v>
      </c>
      <c r="E83" s="247" t="s">
        <v>323</v>
      </c>
      <c r="F83" s="246" t="s">
        <v>324</v>
      </c>
      <c r="G83" s="246"/>
      <c r="H83" s="246" t="s">
        <v>325</v>
      </c>
      <c r="I83" s="246"/>
      <c r="J83" s="247" t="s">
        <v>326</v>
      </c>
      <c r="K83" s="247" t="s">
        <v>327</v>
      </c>
      <c r="L83" s="247" t="s">
        <v>328</v>
      </c>
      <c r="M83" s="247" t="s">
        <v>329</v>
      </c>
      <c r="N83" s="247" t="s">
        <v>330</v>
      </c>
      <c r="O83" s="247" t="s">
        <v>331</v>
      </c>
      <c r="P83" s="247" t="s">
        <v>332</v>
      </c>
      <c r="Q83" s="247" t="s">
        <v>333</v>
      </c>
      <c r="R83" s="247" t="s">
        <v>334</v>
      </c>
      <c r="S83" s="247" t="s">
        <v>335</v>
      </c>
      <c r="T83" s="247" t="s">
        <v>336</v>
      </c>
      <c r="U83" s="246" t="s">
        <v>337</v>
      </c>
      <c r="V83" s="246"/>
      <c r="W83" s="246" t="s">
        <v>338</v>
      </c>
      <c r="X83" s="246"/>
    </row>
    <row r="84" spans="2:24" ht="12.75">
      <c r="B84" s="244"/>
      <c r="C84" s="244"/>
      <c r="D84" s="245" t="s">
        <v>479</v>
      </c>
      <c r="E84" s="245"/>
      <c r="F84" s="248" t="s">
        <v>221</v>
      </c>
      <c r="G84" s="248"/>
      <c r="H84" s="249" t="s">
        <v>569</v>
      </c>
      <c r="I84" s="249"/>
      <c r="J84" s="250" t="s">
        <v>569</v>
      </c>
      <c r="K84" s="250" t="s">
        <v>341</v>
      </c>
      <c r="L84" s="250" t="s">
        <v>341</v>
      </c>
      <c r="M84" s="250" t="s">
        <v>341</v>
      </c>
      <c r="N84" s="250" t="s">
        <v>341</v>
      </c>
      <c r="O84" s="250" t="s">
        <v>480</v>
      </c>
      <c r="P84" s="250" t="s">
        <v>564</v>
      </c>
      <c r="Q84" s="250" t="s">
        <v>341</v>
      </c>
      <c r="R84" s="250" t="s">
        <v>341</v>
      </c>
      <c r="S84" s="250" t="s">
        <v>341</v>
      </c>
      <c r="T84" s="250" t="s">
        <v>341</v>
      </c>
      <c r="U84" s="249" t="s">
        <v>341</v>
      </c>
      <c r="V84" s="249"/>
      <c r="W84" s="249" t="s">
        <v>341</v>
      </c>
      <c r="X84" s="249"/>
    </row>
    <row r="85" spans="2:24" ht="12.75">
      <c r="B85" s="244" t="s">
        <v>224</v>
      </c>
      <c r="C85" s="244"/>
      <c r="D85" s="245"/>
      <c r="E85" s="245"/>
      <c r="F85" s="248" t="s">
        <v>226</v>
      </c>
      <c r="G85" s="248"/>
      <c r="H85" s="249" t="s">
        <v>481</v>
      </c>
      <c r="I85" s="249"/>
      <c r="J85" s="250" t="s">
        <v>481</v>
      </c>
      <c r="K85" s="250" t="s">
        <v>341</v>
      </c>
      <c r="L85" s="250" t="s">
        <v>341</v>
      </c>
      <c r="M85" s="250" t="s">
        <v>341</v>
      </c>
      <c r="N85" s="250" t="s">
        <v>341</v>
      </c>
      <c r="O85" s="250" t="s">
        <v>341</v>
      </c>
      <c r="P85" s="250" t="s">
        <v>481</v>
      </c>
      <c r="Q85" s="250" t="s">
        <v>341</v>
      </c>
      <c r="R85" s="250" t="s">
        <v>341</v>
      </c>
      <c r="S85" s="250" t="s">
        <v>341</v>
      </c>
      <c r="T85" s="250" t="s">
        <v>341</v>
      </c>
      <c r="U85" s="249" t="s">
        <v>341</v>
      </c>
      <c r="V85" s="249"/>
      <c r="W85" s="249" t="s">
        <v>341</v>
      </c>
      <c r="X85" s="249"/>
    </row>
    <row r="86" spans="2:24" ht="12.75">
      <c r="B86" s="244"/>
      <c r="C86" s="244"/>
      <c r="D86" s="245" t="s">
        <v>225</v>
      </c>
      <c r="E86" s="245"/>
      <c r="F86" s="248" t="s">
        <v>221</v>
      </c>
      <c r="G86" s="248"/>
      <c r="H86" s="249" t="s">
        <v>481</v>
      </c>
      <c r="I86" s="249"/>
      <c r="J86" s="250" t="s">
        <v>481</v>
      </c>
      <c r="K86" s="250" t="s">
        <v>341</v>
      </c>
      <c r="L86" s="250" t="s">
        <v>341</v>
      </c>
      <c r="M86" s="250" t="s">
        <v>341</v>
      </c>
      <c r="N86" s="250" t="s">
        <v>341</v>
      </c>
      <c r="O86" s="250" t="s">
        <v>341</v>
      </c>
      <c r="P86" s="250" t="s">
        <v>481</v>
      </c>
      <c r="Q86" s="250" t="s">
        <v>341</v>
      </c>
      <c r="R86" s="250" t="s">
        <v>341</v>
      </c>
      <c r="S86" s="250" t="s">
        <v>341</v>
      </c>
      <c r="T86" s="250" t="s">
        <v>341</v>
      </c>
      <c r="U86" s="249" t="s">
        <v>341</v>
      </c>
      <c r="V86" s="249"/>
      <c r="W86" s="249" t="s">
        <v>341</v>
      </c>
      <c r="X86" s="249"/>
    </row>
    <row r="87" spans="2:24" ht="12.75">
      <c r="B87" s="244" t="s">
        <v>482</v>
      </c>
      <c r="C87" s="244"/>
      <c r="D87" s="245"/>
      <c r="E87" s="245"/>
      <c r="F87" s="248" t="s">
        <v>300</v>
      </c>
      <c r="G87" s="248"/>
      <c r="H87" s="249" t="s">
        <v>483</v>
      </c>
      <c r="I87" s="249"/>
      <c r="J87" s="250" t="s">
        <v>483</v>
      </c>
      <c r="K87" s="250" t="s">
        <v>484</v>
      </c>
      <c r="L87" s="250" t="s">
        <v>485</v>
      </c>
      <c r="M87" s="250" t="s">
        <v>486</v>
      </c>
      <c r="N87" s="250" t="s">
        <v>341</v>
      </c>
      <c r="O87" s="250" t="s">
        <v>487</v>
      </c>
      <c r="P87" s="250" t="s">
        <v>341</v>
      </c>
      <c r="Q87" s="250" t="s">
        <v>341</v>
      </c>
      <c r="R87" s="250" t="s">
        <v>341</v>
      </c>
      <c r="S87" s="250" t="s">
        <v>341</v>
      </c>
      <c r="T87" s="250" t="s">
        <v>341</v>
      </c>
      <c r="U87" s="249" t="s">
        <v>341</v>
      </c>
      <c r="V87" s="249"/>
      <c r="W87" s="249" t="s">
        <v>341</v>
      </c>
      <c r="X87" s="249"/>
    </row>
    <row r="88" spans="2:24" ht="12.75">
      <c r="B88" s="244"/>
      <c r="C88" s="244"/>
      <c r="D88" s="245" t="s">
        <v>488</v>
      </c>
      <c r="E88" s="245"/>
      <c r="F88" s="248" t="s">
        <v>295</v>
      </c>
      <c r="G88" s="248"/>
      <c r="H88" s="249" t="s">
        <v>483</v>
      </c>
      <c r="I88" s="249"/>
      <c r="J88" s="250" t="s">
        <v>483</v>
      </c>
      <c r="K88" s="250" t="s">
        <v>484</v>
      </c>
      <c r="L88" s="250" t="s">
        <v>485</v>
      </c>
      <c r="M88" s="250" t="s">
        <v>486</v>
      </c>
      <c r="N88" s="250" t="s">
        <v>341</v>
      </c>
      <c r="O88" s="250" t="s">
        <v>487</v>
      </c>
      <c r="P88" s="250" t="s">
        <v>341</v>
      </c>
      <c r="Q88" s="250" t="s">
        <v>341</v>
      </c>
      <c r="R88" s="250" t="s">
        <v>341</v>
      </c>
      <c r="S88" s="250" t="s">
        <v>341</v>
      </c>
      <c r="T88" s="250" t="s">
        <v>341</v>
      </c>
      <c r="U88" s="249" t="s">
        <v>341</v>
      </c>
      <c r="V88" s="249"/>
      <c r="W88" s="249" t="s">
        <v>341</v>
      </c>
      <c r="X88" s="249"/>
    </row>
    <row r="89" spans="2:24" ht="12.75">
      <c r="B89" s="244" t="s">
        <v>489</v>
      </c>
      <c r="C89" s="244"/>
      <c r="D89" s="245"/>
      <c r="E89" s="245"/>
      <c r="F89" s="248" t="s">
        <v>296</v>
      </c>
      <c r="G89" s="248"/>
      <c r="H89" s="249" t="s">
        <v>597</v>
      </c>
      <c r="I89" s="249"/>
      <c r="J89" s="250" t="s">
        <v>596</v>
      </c>
      <c r="K89" s="250" t="s">
        <v>596</v>
      </c>
      <c r="L89" s="250" t="s">
        <v>341</v>
      </c>
      <c r="M89" s="250" t="s">
        <v>596</v>
      </c>
      <c r="N89" s="250" t="s">
        <v>341</v>
      </c>
      <c r="O89" s="250" t="s">
        <v>341</v>
      </c>
      <c r="P89" s="250" t="s">
        <v>341</v>
      </c>
      <c r="Q89" s="250" t="s">
        <v>341</v>
      </c>
      <c r="R89" s="250" t="s">
        <v>341</v>
      </c>
      <c r="S89" s="250" t="s">
        <v>408</v>
      </c>
      <c r="T89" s="250" t="s">
        <v>408</v>
      </c>
      <c r="U89" s="249" t="s">
        <v>341</v>
      </c>
      <c r="V89" s="249"/>
      <c r="W89" s="249" t="s">
        <v>341</v>
      </c>
      <c r="X89" s="249"/>
    </row>
    <row r="90" spans="2:24" ht="12.75">
      <c r="B90" s="244"/>
      <c r="C90" s="244"/>
      <c r="D90" s="245" t="s">
        <v>490</v>
      </c>
      <c r="E90" s="245"/>
      <c r="F90" s="248" t="s">
        <v>297</v>
      </c>
      <c r="G90" s="248"/>
      <c r="H90" s="249" t="s">
        <v>491</v>
      </c>
      <c r="I90" s="249"/>
      <c r="J90" s="250" t="s">
        <v>491</v>
      </c>
      <c r="K90" s="250" t="s">
        <v>491</v>
      </c>
      <c r="L90" s="250" t="s">
        <v>341</v>
      </c>
      <c r="M90" s="250" t="s">
        <v>491</v>
      </c>
      <c r="N90" s="250" t="s">
        <v>341</v>
      </c>
      <c r="O90" s="250" t="s">
        <v>341</v>
      </c>
      <c r="P90" s="250" t="s">
        <v>341</v>
      </c>
      <c r="Q90" s="250" t="s">
        <v>341</v>
      </c>
      <c r="R90" s="250" t="s">
        <v>341</v>
      </c>
      <c r="S90" s="250" t="s">
        <v>341</v>
      </c>
      <c r="T90" s="250" t="s">
        <v>341</v>
      </c>
      <c r="U90" s="249" t="s">
        <v>341</v>
      </c>
      <c r="V90" s="249"/>
      <c r="W90" s="249" t="s">
        <v>341</v>
      </c>
      <c r="X90" s="249"/>
    </row>
    <row r="91" spans="2:24" ht="12.75">
      <c r="B91" s="244"/>
      <c r="C91" s="244"/>
      <c r="D91" s="245" t="s">
        <v>492</v>
      </c>
      <c r="E91" s="245"/>
      <c r="F91" s="248" t="s">
        <v>298</v>
      </c>
      <c r="G91" s="248"/>
      <c r="H91" s="249" t="s">
        <v>493</v>
      </c>
      <c r="I91" s="249"/>
      <c r="J91" s="250" t="s">
        <v>493</v>
      </c>
      <c r="K91" s="250" t="s">
        <v>493</v>
      </c>
      <c r="L91" s="250" t="s">
        <v>341</v>
      </c>
      <c r="M91" s="250" t="s">
        <v>493</v>
      </c>
      <c r="N91" s="250" t="s">
        <v>341</v>
      </c>
      <c r="O91" s="250" t="s">
        <v>341</v>
      </c>
      <c r="P91" s="250" t="s">
        <v>341</v>
      </c>
      <c r="Q91" s="250" t="s">
        <v>341</v>
      </c>
      <c r="R91" s="250" t="s">
        <v>341</v>
      </c>
      <c r="S91" s="250" t="s">
        <v>341</v>
      </c>
      <c r="T91" s="250" t="s">
        <v>341</v>
      </c>
      <c r="U91" s="249" t="s">
        <v>341</v>
      </c>
      <c r="V91" s="249"/>
      <c r="W91" s="249" t="s">
        <v>341</v>
      </c>
      <c r="X91" s="249"/>
    </row>
    <row r="92" spans="2:24" ht="12.75">
      <c r="B92" s="244"/>
      <c r="C92" s="244"/>
      <c r="D92" s="245" t="s">
        <v>494</v>
      </c>
      <c r="E92" s="245"/>
      <c r="F92" s="248" t="s">
        <v>299</v>
      </c>
      <c r="G92" s="248"/>
      <c r="H92" s="249" t="s">
        <v>495</v>
      </c>
      <c r="I92" s="249"/>
      <c r="J92" s="250" t="s">
        <v>496</v>
      </c>
      <c r="K92" s="250" t="s">
        <v>496</v>
      </c>
      <c r="L92" s="250" t="s">
        <v>341</v>
      </c>
      <c r="M92" s="250" t="s">
        <v>496</v>
      </c>
      <c r="N92" s="250" t="s">
        <v>341</v>
      </c>
      <c r="O92" s="250" t="s">
        <v>341</v>
      </c>
      <c r="P92" s="250" t="s">
        <v>341</v>
      </c>
      <c r="Q92" s="250" t="s">
        <v>341</v>
      </c>
      <c r="R92" s="250" t="s">
        <v>341</v>
      </c>
      <c r="S92" s="250" t="s">
        <v>408</v>
      </c>
      <c r="T92" s="250" t="s">
        <v>408</v>
      </c>
      <c r="U92" s="249" t="s">
        <v>341</v>
      </c>
      <c r="V92" s="249"/>
      <c r="W92" s="249" t="s">
        <v>341</v>
      </c>
      <c r="X92" s="249"/>
    </row>
    <row r="93" spans="2:24" ht="12.75">
      <c r="B93" s="244"/>
      <c r="C93" s="244"/>
      <c r="D93" s="245" t="s">
        <v>582</v>
      </c>
      <c r="E93" s="245"/>
      <c r="F93" s="248" t="s">
        <v>595</v>
      </c>
      <c r="G93" s="248"/>
      <c r="H93" s="249" t="s">
        <v>594</v>
      </c>
      <c r="I93" s="249"/>
      <c r="J93" s="250" t="s">
        <v>594</v>
      </c>
      <c r="K93" s="250" t="s">
        <v>594</v>
      </c>
      <c r="L93" s="250" t="s">
        <v>341</v>
      </c>
      <c r="M93" s="250" t="s">
        <v>594</v>
      </c>
      <c r="N93" s="250" t="s">
        <v>341</v>
      </c>
      <c r="O93" s="250" t="s">
        <v>341</v>
      </c>
      <c r="P93" s="250" t="s">
        <v>341</v>
      </c>
      <c r="Q93" s="250" t="s">
        <v>341</v>
      </c>
      <c r="R93" s="250" t="s">
        <v>341</v>
      </c>
      <c r="S93" s="250" t="s">
        <v>341</v>
      </c>
      <c r="T93" s="250" t="s">
        <v>341</v>
      </c>
      <c r="U93" s="249" t="s">
        <v>341</v>
      </c>
      <c r="V93" s="249"/>
      <c r="W93" s="249" t="s">
        <v>341</v>
      </c>
      <c r="X93" s="249"/>
    </row>
    <row r="94" spans="2:24" ht="12.75">
      <c r="B94" s="244" t="s">
        <v>497</v>
      </c>
      <c r="C94" s="244"/>
      <c r="D94" s="245"/>
      <c r="E94" s="245"/>
      <c r="F94" s="248" t="s">
        <v>301</v>
      </c>
      <c r="G94" s="248"/>
      <c r="H94" s="249" t="s">
        <v>498</v>
      </c>
      <c r="I94" s="249"/>
      <c r="J94" s="250" t="s">
        <v>499</v>
      </c>
      <c r="K94" s="250" t="s">
        <v>500</v>
      </c>
      <c r="L94" s="250" t="s">
        <v>501</v>
      </c>
      <c r="M94" s="250" t="s">
        <v>502</v>
      </c>
      <c r="N94" s="250" t="s">
        <v>503</v>
      </c>
      <c r="O94" s="250" t="s">
        <v>341</v>
      </c>
      <c r="P94" s="250" t="s">
        <v>341</v>
      </c>
      <c r="Q94" s="250" t="s">
        <v>341</v>
      </c>
      <c r="R94" s="250" t="s">
        <v>341</v>
      </c>
      <c r="S94" s="250" t="s">
        <v>504</v>
      </c>
      <c r="T94" s="250" t="s">
        <v>504</v>
      </c>
      <c r="U94" s="249" t="s">
        <v>504</v>
      </c>
      <c r="V94" s="249"/>
      <c r="W94" s="249" t="s">
        <v>341</v>
      </c>
      <c r="X94" s="249"/>
    </row>
    <row r="95" spans="2:24" ht="12.75">
      <c r="B95" s="244"/>
      <c r="C95" s="244"/>
      <c r="D95" s="245" t="s">
        <v>505</v>
      </c>
      <c r="E95" s="245"/>
      <c r="F95" s="248" t="s">
        <v>302</v>
      </c>
      <c r="G95" s="248"/>
      <c r="H95" s="249" t="s">
        <v>506</v>
      </c>
      <c r="I95" s="249"/>
      <c r="J95" s="250" t="s">
        <v>341</v>
      </c>
      <c r="K95" s="250" t="s">
        <v>341</v>
      </c>
      <c r="L95" s="250" t="s">
        <v>341</v>
      </c>
      <c r="M95" s="250" t="s">
        <v>341</v>
      </c>
      <c r="N95" s="250" t="s">
        <v>341</v>
      </c>
      <c r="O95" s="250" t="s">
        <v>341</v>
      </c>
      <c r="P95" s="250" t="s">
        <v>341</v>
      </c>
      <c r="Q95" s="250" t="s">
        <v>341</v>
      </c>
      <c r="R95" s="250" t="s">
        <v>341</v>
      </c>
      <c r="S95" s="250" t="s">
        <v>506</v>
      </c>
      <c r="T95" s="250" t="s">
        <v>506</v>
      </c>
      <c r="U95" s="249" t="s">
        <v>506</v>
      </c>
      <c r="V95" s="249"/>
      <c r="W95" s="249" t="s">
        <v>341</v>
      </c>
      <c r="X95" s="249"/>
    </row>
    <row r="96" spans="2:24" ht="12.75">
      <c r="B96" s="244"/>
      <c r="C96" s="244"/>
      <c r="D96" s="245" t="s">
        <v>507</v>
      </c>
      <c r="E96" s="245"/>
      <c r="F96" s="248" t="s">
        <v>303</v>
      </c>
      <c r="G96" s="248"/>
      <c r="H96" s="249" t="s">
        <v>503</v>
      </c>
      <c r="I96" s="249"/>
      <c r="J96" s="250" t="s">
        <v>503</v>
      </c>
      <c r="K96" s="250" t="s">
        <v>341</v>
      </c>
      <c r="L96" s="250" t="s">
        <v>341</v>
      </c>
      <c r="M96" s="250" t="s">
        <v>341</v>
      </c>
      <c r="N96" s="250" t="s">
        <v>503</v>
      </c>
      <c r="O96" s="250" t="s">
        <v>341</v>
      </c>
      <c r="P96" s="250" t="s">
        <v>341</v>
      </c>
      <c r="Q96" s="250" t="s">
        <v>341</v>
      </c>
      <c r="R96" s="250" t="s">
        <v>341</v>
      </c>
      <c r="S96" s="250" t="s">
        <v>341</v>
      </c>
      <c r="T96" s="250" t="s">
        <v>341</v>
      </c>
      <c r="U96" s="249" t="s">
        <v>341</v>
      </c>
      <c r="V96" s="249"/>
      <c r="W96" s="249" t="s">
        <v>341</v>
      </c>
      <c r="X96" s="249"/>
    </row>
    <row r="97" spans="2:24" ht="12.75">
      <c r="B97" s="244"/>
      <c r="C97" s="244"/>
      <c r="D97" s="245" t="s">
        <v>508</v>
      </c>
      <c r="E97" s="245"/>
      <c r="F97" s="248" t="s">
        <v>221</v>
      </c>
      <c r="G97" s="248"/>
      <c r="H97" s="249" t="s">
        <v>509</v>
      </c>
      <c r="I97" s="249"/>
      <c r="J97" s="250" t="s">
        <v>500</v>
      </c>
      <c r="K97" s="250" t="s">
        <v>500</v>
      </c>
      <c r="L97" s="250" t="s">
        <v>501</v>
      </c>
      <c r="M97" s="250" t="s">
        <v>502</v>
      </c>
      <c r="N97" s="250" t="s">
        <v>341</v>
      </c>
      <c r="O97" s="250" t="s">
        <v>341</v>
      </c>
      <c r="P97" s="250" t="s">
        <v>341</v>
      </c>
      <c r="Q97" s="250" t="s">
        <v>341</v>
      </c>
      <c r="R97" s="250" t="s">
        <v>341</v>
      </c>
      <c r="S97" s="250" t="s">
        <v>510</v>
      </c>
      <c r="T97" s="250" t="s">
        <v>510</v>
      </c>
      <c r="U97" s="249" t="s">
        <v>510</v>
      </c>
      <c r="V97" s="249"/>
      <c r="W97" s="249" t="s">
        <v>341</v>
      </c>
      <c r="X97" s="249"/>
    </row>
    <row r="98" spans="2:24" ht="12.75">
      <c r="B98" s="244" t="s">
        <v>511</v>
      </c>
      <c r="C98" s="244"/>
      <c r="D98" s="245"/>
      <c r="E98" s="245"/>
      <c r="F98" s="248" t="s">
        <v>304</v>
      </c>
      <c r="G98" s="248"/>
      <c r="H98" s="249" t="s">
        <v>512</v>
      </c>
      <c r="I98" s="249"/>
      <c r="J98" s="250" t="s">
        <v>512</v>
      </c>
      <c r="K98" s="250" t="s">
        <v>512</v>
      </c>
      <c r="L98" s="250" t="s">
        <v>513</v>
      </c>
      <c r="M98" s="250" t="s">
        <v>570</v>
      </c>
      <c r="N98" s="250" t="s">
        <v>341</v>
      </c>
      <c r="O98" s="250" t="s">
        <v>341</v>
      </c>
      <c r="P98" s="250" t="s">
        <v>341</v>
      </c>
      <c r="Q98" s="250" t="s">
        <v>341</v>
      </c>
      <c r="R98" s="250" t="s">
        <v>341</v>
      </c>
      <c r="S98" s="250" t="s">
        <v>341</v>
      </c>
      <c r="T98" s="250" t="s">
        <v>341</v>
      </c>
      <c r="U98" s="249" t="s">
        <v>341</v>
      </c>
      <c r="V98" s="249"/>
      <c r="W98" s="249" t="s">
        <v>341</v>
      </c>
      <c r="X98" s="249"/>
    </row>
    <row r="99" spans="2:24" ht="12.75">
      <c r="B99" s="244"/>
      <c r="C99" s="244"/>
      <c r="D99" s="245" t="s">
        <v>514</v>
      </c>
      <c r="E99" s="245"/>
      <c r="F99" s="248" t="s">
        <v>305</v>
      </c>
      <c r="G99" s="248"/>
      <c r="H99" s="249" t="s">
        <v>512</v>
      </c>
      <c r="I99" s="249"/>
      <c r="J99" s="250" t="s">
        <v>512</v>
      </c>
      <c r="K99" s="250" t="s">
        <v>512</v>
      </c>
      <c r="L99" s="250" t="s">
        <v>513</v>
      </c>
      <c r="M99" s="250" t="s">
        <v>570</v>
      </c>
      <c r="N99" s="250" t="s">
        <v>341</v>
      </c>
      <c r="O99" s="250" t="s">
        <v>341</v>
      </c>
      <c r="P99" s="250" t="s">
        <v>341</v>
      </c>
      <c r="Q99" s="250" t="s">
        <v>341</v>
      </c>
      <c r="R99" s="250" t="s">
        <v>341</v>
      </c>
      <c r="S99" s="250" t="s">
        <v>341</v>
      </c>
      <c r="T99" s="250" t="s">
        <v>341</v>
      </c>
      <c r="U99" s="249" t="s">
        <v>341</v>
      </c>
      <c r="V99" s="249"/>
      <c r="W99" s="249" t="s">
        <v>341</v>
      </c>
      <c r="X99" s="249"/>
    </row>
    <row r="100" spans="2:24" ht="12.75">
      <c r="B100" s="254" t="s">
        <v>515</v>
      </c>
      <c r="C100" s="254"/>
      <c r="D100" s="254"/>
      <c r="E100" s="254"/>
      <c r="F100" s="254"/>
      <c r="G100" s="254"/>
      <c r="H100" s="255" t="s">
        <v>593</v>
      </c>
      <c r="I100" s="255"/>
      <c r="J100" s="256" t="s">
        <v>592</v>
      </c>
      <c r="K100" s="256" t="s">
        <v>591</v>
      </c>
      <c r="L100" s="256" t="s">
        <v>571</v>
      </c>
      <c r="M100" s="256" t="s">
        <v>590</v>
      </c>
      <c r="N100" s="256" t="s">
        <v>572</v>
      </c>
      <c r="O100" s="256" t="s">
        <v>573</v>
      </c>
      <c r="P100" s="256" t="s">
        <v>574</v>
      </c>
      <c r="Q100" s="256" t="s">
        <v>341</v>
      </c>
      <c r="R100" s="256" t="s">
        <v>406</v>
      </c>
      <c r="S100" s="256" t="s">
        <v>575</v>
      </c>
      <c r="T100" s="256" t="s">
        <v>575</v>
      </c>
      <c r="U100" s="255" t="s">
        <v>576</v>
      </c>
      <c r="V100" s="255"/>
      <c r="W100" s="255" t="s">
        <v>341</v>
      </c>
      <c r="X100" s="255"/>
    </row>
    <row r="101" spans="1:24" ht="12.75">
      <c r="A101" s="242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</row>
    <row r="102" spans="1:23" ht="12.75">
      <c r="A102" s="242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51"/>
      <c r="W102" s="251"/>
    </row>
  </sheetData>
  <sheetProtection/>
  <mergeCells count="433">
    <mergeCell ref="B5:X5"/>
    <mergeCell ref="K9:K11"/>
    <mergeCell ref="B6:C11"/>
    <mergeCell ref="D6:D11"/>
    <mergeCell ref="E6:E11"/>
    <mergeCell ref="F6:G11"/>
    <mergeCell ref="P9:P11"/>
    <mergeCell ref="H6:I11"/>
    <mergeCell ref="J6:X6"/>
    <mergeCell ref="J7:J11"/>
    <mergeCell ref="K7:R8"/>
    <mergeCell ref="S7:S11"/>
    <mergeCell ref="T7:X7"/>
    <mergeCell ref="T8:T11"/>
    <mergeCell ref="U8:V9"/>
    <mergeCell ref="W8:X11"/>
    <mergeCell ref="Q9:Q11"/>
    <mergeCell ref="R9:R11"/>
    <mergeCell ref="U10:V11"/>
    <mergeCell ref="B12:C12"/>
    <mergeCell ref="F12:G12"/>
    <mergeCell ref="H12:I12"/>
    <mergeCell ref="U12:V12"/>
    <mergeCell ref="L9:M10"/>
    <mergeCell ref="N9:N11"/>
    <mergeCell ref="O9:O11"/>
    <mergeCell ref="G40:H40"/>
    <mergeCell ref="I40:X40"/>
    <mergeCell ref="A38:X38"/>
    <mergeCell ref="A39:U39"/>
    <mergeCell ref="V39:W39"/>
    <mergeCell ref="B41:C46"/>
    <mergeCell ref="D41:D46"/>
    <mergeCell ref="E41:E46"/>
    <mergeCell ref="F41:G46"/>
    <mergeCell ref="H41:I46"/>
    <mergeCell ref="J41:X41"/>
    <mergeCell ref="J42:J46"/>
    <mergeCell ref="K42:R43"/>
    <mergeCell ref="S42:S46"/>
    <mergeCell ref="T42:X42"/>
    <mergeCell ref="T43:T46"/>
    <mergeCell ref="U43:V44"/>
    <mergeCell ref="W43:X46"/>
    <mergeCell ref="K44:K46"/>
    <mergeCell ref="U47:V47"/>
    <mergeCell ref="L44:M45"/>
    <mergeCell ref="N44:N46"/>
    <mergeCell ref="O44:O46"/>
    <mergeCell ref="P44:P46"/>
    <mergeCell ref="A74:X74"/>
    <mergeCell ref="W47:X47"/>
    <mergeCell ref="B48:C48"/>
    <mergeCell ref="F48:G48"/>
    <mergeCell ref="H48:I48"/>
    <mergeCell ref="U48:V48"/>
    <mergeCell ref="W48:X48"/>
    <mergeCell ref="B47:C47"/>
    <mergeCell ref="F47:G47"/>
    <mergeCell ref="H47:I47"/>
    <mergeCell ref="A76:B76"/>
    <mergeCell ref="C76:F76"/>
    <mergeCell ref="G76:H76"/>
    <mergeCell ref="I76:X76"/>
    <mergeCell ref="P80:P82"/>
    <mergeCell ref="H77:I82"/>
    <mergeCell ref="J77:X77"/>
    <mergeCell ref="J78:J82"/>
    <mergeCell ref="K78:R79"/>
    <mergeCell ref="S78:S82"/>
    <mergeCell ref="T78:X78"/>
    <mergeCell ref="T79:T82"/>
    <mergeCell ref="U79:V80"/>
    <mergeCell ref="W79:X82"/>
    <mergeCell ref="Q80:Q82"/>
    <mergeCell ref="R80:R82"/>
    <mergeCell ref="U81:V82"/>
    <mergeCell ref="B83:C83"/>
    <mergeCell ref="F83:G83"/>
    <mergeCell ref="H83:I83"/>
    <mergeCell ref="U83:V83"/>
    <mergeCell ref="L80:M81"/>
    <mergeCell ref="N80:N82"/>
    <mergeCell ref="O80:O82"/>
    <mergeCell ref="W83:X83"/>
    <mergeCell ref="B84:C84"/>
    <mergeCell ref="F84:G84"/>
    <mergeCell ref="H84:I84"/>
    <mergeCell ref="U84:V84"/>
    <mergeCell ref="W84:X84"/>
    <mergeCell ref="W85:X85"/>
    <mergeCell ref="B85:C85"/>
    <mergeCell ref="F85:G85"/>
    <mergeCell ref="H85:I85"/>
    <mergeCell ref="U85:V85"/>
    <mergeCell ref="A101:X101"/>
    <mergeCell ref="A102:U102"/>
    <mergeCell ref="V102:W102"/>
    <mergeCell ref="B100:G100"/>
    <mergeCell ref="W100:X100"/>
    <mergeCell ref="H100:I100"/>
    <mergeCell ref="U100:V100"/>
    <mergeCell ref="W98:X98"/>
    <mergeCell ref="B99:C99"/>
    <mergeCell ref="F99:G99"/>
    <mergeCell ref="H99:I99"/>
    <mergeCell ref="U99:V99"/>
    <mergeCell ref="W99:X99"/>
    <mergeCell ref="B98:C98"/>
    <mergeCell ref="F98:G98"/>
    <mergeCell ref="H98:I98"/>
    <mergeCell ref="U98:V98"/>
    <mergeCell ref="W96:X96"/>
    <mergeCell ref="B97:C97"/>
    <mergeCell ref="F97:G97"/>
    <mergeCell ref="H97:I97"/>
    <mergeCell ref="U97:V97"/>
    <mergeCell ref="W97:X97"/>
    <mergeCell ref="B96:C96"/>
    <mergeCell ref="F96:G96"/>
    <mergeCell ref="H96:I96"/>
    <mergeCell ref="U96:V96"/>
    <mergeCell ref="W94:X94"/>
    <mergeCell ref="B95:C95"/>
    <mergeCell ref="F95:G95"/>
    <mergeCell ref="H95:I95"/>
    <mergeCell ref="U95:V95"/>
    <mergeCell ref="W95:X95"/>
    <mergeCell ref="B94:C94"/>
    <mergeCell ref="F94:G94"/>
    <mergeCell ref="H94:I94"/>
    <mergeCell ref="U94:V94"/>
    <mergeCell ref="W92:X92"/>
    <mergeCell ref="B93:C93"/>
    <mergeCell ref="F93:G93"/>
    <mergeCell ref="H93:I93"/>
    <mergeCell ref="U93:V93"/>
    <mergeCell ref="W93:X93"/>
    <mergeCell ref="B92:C92"/>
    <mergeCell ref="F92:G92"/>
    <mergeCell ref="H92:I92"/>
    <mergeCell ref="U92:V92"/>
    <mergeCell ref="W90:X90"/>
    <mergeCell ref="B91:C91"/>
    <mergeCell ref="F91:G91"/>
    <mergeCell ref="H91:I91"/>
    <mergeCell ref="U91:V91"/>
    <mergeCell ref="W91:X91"/>
    <mergeCell ref="B90:C90"/>
    <mergeCell ref="F90:G90"/>
    <mergeCell ref="H90:I90"/>
    <mergeCell ref="U90:V90"/>
    <mergeCell ref="W88:X88"/>
    <mergeCell ref="B89:C89"/>
    <mergeCell ref="F89:G89"/>
    <mergeCell ref="H89:I89"/>
    <mergeCell ref="U89:V89"/>
    <mergeCell ref="W89:X89"/>
    <mergeCell ref="B88:C88"/>
    <mergeCell ref="F88:G88"/>
    <mergeCell ref="H88:I88"/>
    <mergeCell ref="U88:V88"/>
    <mergeCell ref="W86:X86"/>
    <mergeCell ref="B87:C87"/>
    <mergeCell ref="F87:G87"/>
    <mergeCell ref="H87:I87"/>
    <mergeCell ref="U87:V87"/>
    <mergeCell ref="W87:X87"/>
    <mergeCell ref="B86:C86"/>
    <mergeCell ref="F86:G86"/>
    <mergeCell ref="H86:I86"/>
    <mergeCell ref="U86:V86"/>
    <mergeCell ref="K80:K82"/>
    <mergeCell ref="B77:C82"/>
    <mergeCell ref="D77:D82"/>
    <mergeCell ref="E77:E82"/>
    <mergeCell ref="F77:G82"/>
    <mergeCell ref="W72:X72"/>
    <mergeCell ref="B73:C73"/>
    <mergeCell ref="F73:G73"/>
    <mergeCell ref="H73:I73"/>
    <mergeCell ref="U73:V73"/>
    <mergeCell ref="W73:X73"/>
    <mergeCell ref="B72:C72"/>
    <mergeCell ref="F72:G72"/>
    <mergeCell ref="H72:I72"/>
    <mergeCell ref="U72:V72"/>
    <mergeCell ref="W70:X70"/>
    <mergeCell ref="B71:C71"/>
    <mergeCell ref="F71:G71"/>
    <mergeCell ref="H71:I71"/>
    <mergeCell ref="U71:V71"/>
    <mergeCell ref="W71:X71"/>
    <mergeCell ref="B70:C70"/>
    <mergeCell ref="F70:G70"/>
    <mergeCell ref="H70:I70"/>
    <mergeCell ref="U70:V70"/>
    <mergeCell ref="W68:X68"/>
    <mergeCell ref="B69:C69"/>
    <mergeCell ref="F69:G69"/>
    <mergeCell ref="H69:I69"/>
    <mergeCell ref="U69:V69"/>
    <mergeCell ref="W69:X69"/>
    <mergeCell ref="B68:C68"/>
    <mergeCell ref="F68:G68"/>
    <mergeCell ref="H68:I68"/>
    <mergeCell ref="U68:V68"/>
    <mergeCell ref="W67:X67"/>
    <mergeCell ref="B66:C66"/>
    <mergeCell ref="F66:G66"/>
    <mergeCell ref="H66:I66"/>
    <mergeCell ref="U66:V66"/>
    <mergeCell ref="W63:X63"/>
    <mergeCell ref="B64:C64"/>
    <mergeCell ref="F64:G64"/>
    <mergeCell ref="H64:I64"/>
    <mergeCell ref="U64:V64"/>
    <mergeCell ref="W64:X64"/>
    <mergeCell ref="B63:C63"/>
    <mergeCell ref="F63:G63"/>
    <mergeCell ref="H63:I63"/>
    <mergeCell ref="U63:V63"/>
    <mergeCell ref="W61:X61"/>
    <mergeCell ref="B62:C62"/>
    <mergeCell ref="F62:G62"/>
    <mergeCell ref="H62:I62"/>
    <mergeCell ref="U62:V62"/>
    <mergeCell ref="W62:X62"/>
    <mergeCell ref="B61:C61"/>
    <mergeCell ref="F61:G61"/>
    <mergeCell ref="H61:I61"/>
    <mergeCell ref="U61:V61"/>
    <mergeCell ref="W59:X59"/>
    <mergeCell ref="B60:C60"/>
    <mergeCell ref="F60:G60"/>
    <mergeCell ref="H60:I60"/>
    <mergeCell ref="U60:V60"/>
    <mergeCell ref="W60:X60"/>
    <mergeCell ref="B59:C59"/>
    <mergeCell ref="F59:G59"/>
    <mergeCell ref="H59:I59"/>
    <mergeCell ref="U59:V59"/>
    <mergeCell ref="W57:X57"/>
    <mergeCell ref="B58:C58"/>
    <mergeCell ref="F58:G58"/>
    <mergeCell ref="H58:I58"/>
    <mergeCell ref="U58:V58"/>
    <mergeCell ref="W58:X58"/>
    <mergeCell ref="B57:C57"/>
    <mergeCell ref="F57:G57"/>
    <mergeCell ref="H57:I57"/>
    <mergeCell ref="U57:V57"/>
    <mergeCell ref="W55:X55"/>
    <mergeCell ref="B56:C56"/>
    <mergeCell ref="F56:G56"/>
    <mergeCell ref="H56:I56"/>
    <mergeCell ref="U56:V56"/>
    <mergeCell ref="W56:X56"/>
    <mergeCell ref="B55:C55"/>
    <mergeCell ref="F55:G55"/>
    <mergeCell ref="H55:I55"/>
    <mergeCell ref="U55:V55"/>
    <mergeCell ref="W53:X53"/>
    <mergeCell ref="B54:C54"/>
    <mergeCell ref="F54:G54"/>
    <mergeCell ref="H54:I54"/>
    <mergeCell ref="U54:V54"/>
    <mergeCell ref="W54:X54"/>
    <mergeCell ref="B53:C53"/>
    <mergeCell ref="F53:G53"/>
    <mergeCell ref="H53:I53"/>
    <mergeCell ref="U53:V53"/>
    <mergeCell ref="W51:X51"/>
    <mergeCell ref="B52:C52"/>
    <mergeCell ref="F52:G52"/>
    <mergeCell ref="H52:I52"/>
    <mergeCell ref="U52:V52"/>
    <mergeCell ref="W52:X52"/>
    <mergeCell ref="B51:C51"/>
    <mergeCell ref="F51:G51"/>
    <mergeCell ref="H51:I51"/>
    <mergeCell ref="U51:V51"/>
    <mergeCell ref="W49:X49"/>
    <mergeCell ref="B50:C50"/>
    <mergeCell ref="F50:G50"/>
    <mergeCell ref="H50:I50"/>
    <mergeCell ref="U50:V50"/>
    <mergeCell ref="W50:X50"/>
    <mergeCell ref="B49:C49"/>
    <mergeCell ref="F49:G49"/>
    <mergeCell ref="H49:I49"/>
    <mergeCell ref="U49:V49"/>
    <mergeCell ref="U45:V46"/>
    <mergeCell ref="Q44:Q46"/>
    <mergeCell ref="R44:R46"/>
    <mergeCell ref="A40:B40"/>
    <mergeCell ref="C40:F40"/>
    <mergeCell ref="W36:X36"/>
    <mergeCell ref="B37:C37"/>
    <mergeCell ref="F37:G37"/>
    <mergeCell ref="H37:I37"/>
    <mergeCell ref="U37:V37"/>
    <mergeCell ref="W37:X37"/>
    <mergeCell ref="U36:V36"/>
    <mergeCell ref="W31:X31"/>
    <mergeCell ref="B32:C32"/>
    <mergeCell ref="F32:G32"/>
    <mergeCell ref="H32:I32"/>
    <mergeCell ref="U32:V32"/>
    <mergeCell ref="W32:X32"/>
    <mergeCell ref="B31:C31"/>
    <mergeCell ref="F31:G31"/>
    <mergeCell ref="H31:I31"/>
    <mergeCell ref="U31:V31"/>
    <mergeCell ref="W29:X29"/>
    <mergeCell ref="B30:C30"/>
    <mergeCell ref="F30:G30"/>
    <mergeCell ref="H30:I30"/>
    <mergeCell ref="U30:V30"/>
    <mergeCell ref="W30:X30"/>
    <mergeCell ref="B29:C29"/>
    <mergeCell ref="F29:G29"/>
    <mergeCell ref="H29:I29"/>
    <mergeCell ref="U29:V29"/>
    <mergeCell ref="W27:X27"/>
    <mergeCell ref="B28:C28"/>
    <mergeCell ref="F28:G28"/>
    <mergeCell ref="H28:I28"/>
    <mergeCell ref="U28:V28"/>
    <mergeCell ref="W28:X28"/>
    <mergeCell ref="B27:C27"/>
    <mergeCell ref="F27:G27"/>
    <mergeCell ref="H27:I27"/>
    <mergeCell ref="U27:V27"/>
    <mergeCell ref="W25:X25"/>
    <mergeCell ref="B26:C26"/>
    <mergeCell ref="F26:G26"/>
    <mergeCell ref="H26:I26"/>
    <mergeCell ref="U26:V26"/>
    <mergeCell ref="W26:X26"/>
    <mergeCell ref="B25:C25"/>
    <mergeCell ref="F25:G25"/>
    <mergeCell ref="H25:I25"/>
    <mergeCell ref="U25:V25"/>
    <mergeCell ref="W23:X23"/>
    <mergeCell ref="B24:C24"/>
    <mergeCell ref="F24:G24"/>
    <mergeCell ref="H24:I24"/>
    <mergeCell ref="U24:V24"/>
    <mergeCell ref="W24:X24"/>
    <mergeCell ref="B23:C23"/>
    <mergeCell ref="F23:G23"/>
    <mergeCell ref="H23:I23"/>
    <mergeCell ref="U23:V23"/>
    <mergeCell ref="W21:X21"/>
    <mergeCell ref="B22:C22"/>
    <mergeCell ref="F22:G22"/>
    <mergeCell ref="H22:I22"/>
    <mergeCell ref="U22:V22"/>
    <mergeCell ref="W22:X22"/>
    <mergeCell ref="B21:C21"/>
    <mergeCell ref="F21:G21"/>
    <mergeCell ref="H21:I21"/>
    <mergeCell ref="U21:V21"/>
    <mergeCell ref="W19:X19"/>
    <mergeCell ref="B20:C20"/>
    <mergeCell ref="F20:G20"/>
    <mergeCell ref="H20:I20"/>
    <mergeCell ref="U20:V20"/>
    <mergeCell ref="W20:X20"/>
    <mergeCell ref="B19:C19"/>
    <mergeCell ref="F19:G19"/>
    <mergeCell ref="H19:I19"/>
    <mergeCell ref="U19:V19"/>
    <mergeCell ref="W17:X17"/>
    <mergeCell ref="B18:C18"/>
    <mergeCell ref="F18:G18"/>
    <mergeCell ref="H18:I18"/>
    <mergeCell ref="U18:V18"/>
    <mergeCell ref="W18:X18"/>
    <mergeCell ref="B17:C17"/>
    <mergeCell ref="F17:G17"/>
    <mergeCell ref="H17:I17"/>
    <mergeCell ref="U17:V17"/>
    <mergeCell ref="W15:X15"/>
    <mergeCell ref="B16:C16"/>
    <mergeCell ref="F16:G16"/>
    <mergeCell ref="H16:I16"/>
    <mergeCell ref="U16:V16"/>
    <mergeCell ref="W16:X16"/>
    <mergeCell ref="B15:C15"/>
    <mergeCell ref="F15:G15"/>
    <mergeCell ref="H15:I15"/>
    <mergeCell ref="U15:V15"/>
    <mergeCell ref="W13:X13"/>
    <mergeCell ref="B14:C14"/>
    <mergeCell ref="F14:G14"/>
    <mergeCell ref="H14:I14"/>
    <mergeCell ref="U14:V14"/>
    <mergeCell ref="W14:X14"/>
    <mergeCell ref="B13:C13"/>
    <mergeCell ref="F13:G13"/>
    <mergeCell ref="H13:I13"/>
    <mergeCell ref="U13:V13"/>
    <mergeCell ref="W12:X12"/>
    <mergeCell ref="B34:C34"/>
    <mergeCell ref="F34:G34"/>
    <mergeCell ref="H34:I34"/>
    <mergeCell ref="B33:C33"/>
    <mergeCell ref="F33:G33"/>
    <mergeCell ref="H33:I33"/>
    <mergeCell ref="U33:V33"/>
    <mergeCell ref="W33:X33"/>
    <mergeCell ref="W34:X34"/>
    <mergeCell ref="U35:V35"/>
    <mergeCell ref="W35:X35"/>
    <mergeCell ref="U34:V34"/>
    <mergeCell ref="B35:C35"/>
    <mergeCell ref="F35:G35"/>
    <mergeCell ref="H35:I35"/>
    <mergeCell ref="B36:C36"/>
    <mergeCell ref="F36:G36"/>
    <mergeCell ref="H36:I36"/>
    <mergeCell ref="B65:C65"/>
    <mergeCell ref="F65:G65"/>
    <mergeCell ref="H65:I65"/>
    <mergeCell ref="U65:V65"/>
    <mergeCell ref="W65:X65"/>
    <mergeCell ref="W66:X66"/>
    <mergeCell ref="B67:C67"/>
    <mergeCell ref="F67:G67"/>
    <mergeCell ref="H67:I67"/>
    <mergeCell ref="U67:V67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375" style="1" customWidth="1"/>
    <col min="2" max="2" width="4.625" style="1" customWidth="1"/>
    <col min="3" max="3" width="5.75390625" style="1" customWidth="1"/>
    <col min="4" max="4" width="18.25390625" style="1" customWidth="1"/>
    <col min="5" max="5" width="9.375" style="1" customWidth="1"/>
    <col min="6" max="6" width="11.125" style="1" customWidth="1"/>
    <col min="7" max="7" width="10.75390625" style="1" customWidth="1"/>
    <col min="8" max="8" width="8.75390625" style="1" customWidth="1"/>
    <col min="9" max="9" width="9.00390625" style="1" customWidth="1"/>
    <col min="10" max="10" width="9.875" style="1" customWidth="1"/>
    <col min="11" max="11" width="10.75390625" style="1" customWidth="1"/>
    <col min="12" max="12" width="8.00390625" style="1" bestFit="1" customWidth="1"/>
    <col min="13" max="13" width="7.00390625" style="1" bestFit="1" customWidth="1"/>
    <col min="14" max="14" width="10.25390625" style="1" customWidth="1"/>
    <col min="15" max="15" width="11.75390625" style="1" customWidth="1"/>
    <col min="16" max="16384" width="9.125" style="1" customWidth="1"/>
  </cols>
  <sheetData>
    <row r="1" spans="1:15" ht="18">
      <c r="A1" s="181" t="s">
        <v>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12</v>
      </c>
    </row>
    <row r="3" spans="1:15" s="39" customFormat="1" ht="19.5" customHeight="1">
      <c r="A3" s="182" t="s">
        <v>15</v>
      </c>
      <c r="B3" s="182" t="s">
        <v>1</v>
      </c>
      <c r="C3" s="182" t="s">
        <v>11</v>
      </c>
      <c r="D3" s="176" t="s">
        <v>23</v>
      </c>
      <c r="E3" s="176" t="s">
        <v>16</v>
      </c>
      <c r="F3" s="178" t="s">
        <v>58</v>
      </c>
      <c r="G3" s="174" t="s">
        <v>19</v>
      </c>
      <c r="H3" s="174"/>
      <c r="I3" s="174"/>
      <c r="J3" s="174"/>
      <c r="K3" s="174"/>
      <c r="L3" s="174"/>
      <c r="M3" s="174"/>
      <c r="N3" s="175"/>
      <c r="O3" s="176" t="s">
        <v>17</v>
      </c>
    </row>
    <row r="4" spans="1:15" s="39" customFormat="1" ht="19.5" customHeight="1">
      <c r="A4" s="182"/>
      <c r="B4" s="182"/>
      <c r="C4" s="182"/>
      <c r="D4" s="176"/>
      <c r="E4" s="176"/>
      <c r="F4" s="179"/>
      <c r="G4" s="175" t="s">
        <v>59</v>
      </c>
      <c r="H4" s="176" t="s">
        <v>10</v>
      </c>
      <c r="I4" s="176"/>
      <c r="J4" s="176"/>
      <c r="K4" s="176"/>
      <c r="L4" s="176" t="s">
        <v>31</v>
      </c>
      <c r="M4" s="176" t="s">
        <v>60</v>
      </c>
      <c r="N4" s="178" t="s">
        <v>61</v>
      </c>
      <c r="O4" s="176"/>
    </row>
    <row r="5" spans="1:15" s="39" customFormat="1" ht="29.25" customHeight="1">
      <c r="A5" s="182"/>
      <c r="B5" s="182"/>
      <c r="C5" s="182"/>
      <c r="D5" s="176"/>
      <c r="E5" s="176"/>
      <c r="F5" s="179"/>
      <c r="G5" s="175"/>
      <c r="H5" s="176" t="s">
        <v>25</v>
      </c>
      <c r="I5" s="176" t="s">
        <v>21</v>
      </c>
      <c r="J5" s="176" t="s">
        <v>26</v>
      </c>
      <c r="K5" s="176" t="s">
        <v>22</v>
      </c>
      <c r="L5" s="176"/>
      <c r="M5" s="176"/>
      <c r="N5" s="179"/>
      <c r="O5" s="176"/>
    </row>
    <row r="6" spans="1:15" s="39" customFormat="1" ht="19.5" customHeight="1">
      <c r="A6" s="182"/>
      <c r="B6" s="182"/>
      <c r="C6" s="182"/>
      <c r="D6" s="176"/>
      <c r="E6" s="176"/>
      <c r="F6" s="179"/>
      <c r="G6" s="175"/>
      <c r="H6" s="176"/>
      <c r="I6" s="176"/>
      <c r="J6" s="176"/>
      <c r="K6" s="176"/>
      <c r="L6" s="176"/>
      <c r="M6" s="176"/>
      <c r="N6" s="179"/>
      <c r="O6" s="176"/>
    </row>
    <row r="7" spans="1:15" s="39" customFormat="1" ht="19.5" customHeight="1">
      <c r="A7" s="182"/>
      <c r="B7" s="182"/>
      <c r="C7" s="182"/>
      <c r="D7" s="176"/>
      <c r="E7" s="176"/>
      <c r="F7" s="180"/>
      <c r="G7" s="175"/>
      <c r="H7" s="176"/>
      <c r="I7" s="176"/>
      <c r="J7" s="176"/>
      <c r="K7" s="176"/>
      <c r="L7" s="176"/>
      <c r="M7" s="176"/>
      <c r="N7" s="180"/>
      <c r="O7" s="176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ht="36" customHeight="1">
      <c r="A9" s="35" t="s">
        <v>6</v>
      </c>
      <c r="B9" s="117" t="s">
        <v>230</v>
      </c>
      <c r="C9" s="117" t="s">
        <v>231</v>
      </c>
      <c r="D9" s="118" t="s">
        <v>542</v>
      </c>
      <c r="E9" s="103">
        <v>1410807</v>
      </c>
      <c r="F9" s="103">
        <v>928307</v>
      </c>
      <c r="G9" s="103">
        <v>482500</v>
      </c>
      <c r="H9" s="103">
        <v>482500</v>
      </c>
      <c r="I9" s="6"/>
      <c r="J9" s="118" t="s">
        <v>18</v>
      </c>
      <c r="K9" s="6"/>
      <c r="L9" s="6"/>
      <c r="M9" s="6"/>
      <c r="N9" s="6"/>
      <c r="O9" s="6" t="s">
        <v>232</v>
      </c>
    </row>
    <row r="10" spans="1:15" ht="76.5">
      <c r="A10" s="35" t="s">
        <v>7</v>
      </c>
      <c r="B10" s="6">
        <v>750</v>
      </c>
      <c r="C10" s="6">
        <v>75023</v>
      </c>
      <c r="D10" s="118" t="s">
        <v>545</v>
      </c>
      <c r="E10" s="103">
        <v>165707</v>
      </c>
      <c r="F10" s="103">
        <v>5124</v>
      </c>
      <c r="G10" s="103">
        <v>72557</v>
      </c>
      <c r="H10" s="103">
        <v>22783</v>
      </c>
      <c r="I10" s="103"/>
      <c r="J10" s="118" t="s">
        <v>18</v>
      </c>
      <c r="K10" s="103">
        <v>49774</v>
      </c>
      <c r="L10" s="103">
        <v>60767</v>
      </c>
      <c r="M10" s="103">
        <v>27259</v>
      </c>
      <c r="N10" s="6"/>
      <c r="O10" s="6" t="s">
        <v>232</v>
      </c>
    </row>
    <row r="11" spans="1:15" ht="63.75">
      <c r="A11" s="35" t="s">
        <v>8</v>
      </c>
      <c r="B11" s="6">
        <v>900</v>
      </c>
      <c r="C11" s="6">
        <v>90015</v>
      </c>
      <c r="D11" s="118" t="s">
        <v>543</v>
      </c>
      <c r="E11" s="103">
        <v>108553</v>
      </c>
      <c r="F11" s="103">
        <v>8553</v>
      </c>
      <c r="G11" s="103">
        <v>100000</v>
      </c>
      <c r="H11" s="103">
        <v>100000</v>
      </c>
      <c r="I11" s="6"/>
      <c r="J11" s="118" t="s">
        <v>18</v>
      </c>
      <c r="K11" s="6"/>
      <c r="L11" s="6"/>
      <c r="M11" s="6"/>
      <c r="N11" s="6"/>
      <c r="O11" s="6" t="s">
        <v>232</v>
      </c>
    </row>
    <row r="12" spans="1:15" ht="127.5">
      <c r="A12" s="35" t="s">
        <v>0</v>
      </c>
      <c r="B12" s="6">
        <v>921</v>
      </c>
      <c r="C12" s="6">
        <v>92105</v>
      </c>
      <c r="D12" s="118" t="s">
        <v>544</v>
      </c>
      <c r="E12" s="103">
        <v>3200000</v>
      </c>
      <c r="F12" s="103">
        <v>8540</v>
      </c>
      <c r="G12" s="103">
        <v>500000</v>
      </c>
      <c r="H12" s="103">
        <v>7888</v>
      </c>
      <c r="I12" s="103">
        <v>492112</v>
      </c>
      <c r="J12" s="118" t="s">
        <v>18</v>
      </c>
      <c r="K12" s="6"/>
      <c r="L12" s="6">
        <v>2000000</v>
      </c>
      <c r="M12" s="6">
        <v>691460</v>
      </c>
      <c r="N12" s="6"/>
      <c r="O12" s="6" t="s">
        <v>232</v>
      </c>
    </row>
    <row r="13" spans="1:15" ht="114.75">
      <c r="A13" s="35" t="s">
        <v>74</v>
      </c>
      <c r="B13" s="6">
        <v>921</v>
      </c>
      <c r="C13" s="6">
        <v>92195</v>
      </c>
      <c r="D13" s="118" t="s">
        <v>580</v>
      </c>
      <c r="E13" s="103">
        <f>SUM(F13:G13)</f>
        <v>822877</v>
      </c>
      <c r="F13" s="103">
        <v>22877</v>
      </c>
      <c r="G13" s="103">
        <v>800000</v>
      </c>
      <c r="H13" s="103">
        <v>8765</v>
      </c>
      <c r="I13" s="103">
        <v>791235</v>
      </c>
      <c r="J13" s="118" t="s">
        <v>18</v>
      </c>
      <c r="K13" s="6"/>
      <c r="L13" s="6"/>
      <c r="M13" s="6"/>
      <c r="N13" s="6"/>
      <c r="O13" s="6" t="s">
        <v>232</v>
      </c>
    </row>
    <row r="14" spans="1:15" ht="22.5" customHeight="1">
      <c r="A14" s="177" t="s">
        <v>24</v>
      </c>
      <c r="B14" s="177"/>
      <c r="C14" s="177"/>
      <c r="D14" s="177"/>
      <c r="E14" s="120">
        <f>SUM(E9:E13)</f>
        <v>5707944</v>
      </c>
      <c r="F14" s="120">
        <f>SUM(F9:F13)</f>
        <v>973401</v>
      </c>
      <c r="G14" s="120">
        <f>SUM(G9:G13)</f>
        <v>1955057</v>
      </c>
      <c r="H14" s="120">
        <f>SUM(H9:H13)</f>
        <v>621936</v>
      </c>
      <c r="I14" s="121">
        <f>SUM(I9:I13)</f>
        <v>1283347</v>
      </c>
      <c r="J14" s="121"/>
      <c r="K14" s="121">
        <f>SUM(K9:K13)</f>
        <v>49774</v>
      </c>
      <c r="L14" s="121">
        <f>SUM(L9:L13)</f>
        <v>2060767</v>
      </c>
      <c r="M14" s="121">
        <f>SUM(M9:M13)</f>
        <v>718719</v>
      </c>
      <c r="N14" s="121"/>
      <c r="O14" s="14" t="s">
        <v>14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4:D14"/>
    <mergeCell ref="H4:K4"/>
    <mergeCell ref="H5:H7"/>
    <mergeCell ref="I5:I7"/>
    <mergeCell ref="J5:J7"/>
    <mergeCell ref="K5:K7"/>
    <mergeCell ref="F3:F7"/>
  </mergeCells>
  <printOptions horizontalCentered="1"/>
  <pageMargins left="0.2755905511811024" right="0.472440944881889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Gminy 
Nr XXXVIII/207/2010 
z dnia 20 stycznia 2010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81" t="s">
        <v>57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3" t="s">
        <v>12</v>
      </c>
    </row>
    <row r="3" spans="1:10" s="10" customFormat="1" ht="19.5" customHeight="1">
      <c r="A3" s="183" t="s">
        <v>15</v>
      </c>
      <c r="B3" s="183" t="s">
        <v>1</v>
      </c>
      <c r="C3" s="183" t="s">
        <v>11</v>
      </c>
      <c r="D3" s="184" t="s">
        <v>28</v>
      </c>
      <c r="E3" s="184" t="s">
        <v>19</v>
      </c>
      <c r="F3" s="184"/>
      <c r="G3" s="184"/>
      <c r="H3" s="184"/>
      <c r="I3" s="184"/>
      <c r="J3" s="184" t="s">
        <v>17</v>
      </c>
    </row>
    <row r="4" spans="1:10" s="10" customFormat="1" ht="19.5" customHeight="1">
      <c r="A4" s="183"/>
      <c r="B4" s="183"/>
      <c r="C4" s="183"/>
      <c r="D4" s="184"/>
      <c r="E4" s="184" t="s">
        <v>62</v>
      </c>
      <c r="F4" s="184" t="s">
        <v>10</v>
      </c>
      <c r="G4" s="184"/>
      <c r="H4" s="184"/>
      <c r="I4" s="184"/>
      <c r="J4" s="184"/>
    </row>
    <row r="5" spans="1:10" s="10" customFormat="1" ht="29.25" customHeight="1">
      <c r="A5" s="183"/>
      <c r="B5" s="183"/>
      <c r="C5" s="183"/>
      <c r="D5" s="184"/>
      <c r="E5" s="184"/>
      <c r="F5" s="184" t="s">
        <v>25</v>
      </c>
      <c r="G5" s="184" t="s">
        <v>21</v>
      </c>
      <c r="H5" s="184" t="s">
        <v>27</v>
      </c>
      <c r="I5" s="184" t="s">
        <v>22</v>
      </c>
      <c r="J5" s="184"/>
    </row>
    <row r="6" spans="1:10" s="10" customFormat="1" ht="19.5" customHeight="1">
      <c r="A6" s="183"/>
      <c r="B6" s="183"/>
      <c r="C6" s="183"/>
      <c r="D6" s="184"/>
      <c r="E6" s="184"/>
      <c r="F6" s="184"/>
      <c r="G6" s="184"/>
      <c r="H6" s="184"/>
      <c r="I6" s="184"/>
      <c r="J6" s="184"/>
    </row>
    <row r="7" spans="1:10" s="10" customFormat="1" ht="19.5" customHeight="1">
      <c r="A7" s="183"/>
      <c r="B7" s="183"/>
      <c r="C7" s="183"/>
      <c r="D7" s="184"/>
      <c r="E7" s="184"/>
      <c r="F7" s="184"/>
      <c r="G7" s="184"/>
      <c r="H7" s="184"/>
      <c r="I7" s="184"/>
      <c r="J7" s="184"/>
    </row>
    <row r="8" spans="1:10" ht="7.5" customHeight="1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</row>
    <row r="9" spans="1:10" ht="60.75" customHeight="1">
      <c r="A9" s="9" t="s">
        <v>6</v>
      </c>
      <c r="B9" s="9">
        <v>754</v>
      </c>
      <c r="C9" s="9">
        <v>75412</v>
      </c>
      <c r="D9" s="11" t="s">
        <v>233</v>
      </c>
      <c r="E9" s="102">
        <v>35000</v>
      </c>
      <c r="F9" s="102">
        <v>35000</v>
      </c>
      <c r="G9" s="7"/>
      <c r="H9" s="11" t="s">
        <v>18</v>
      </c>
      <c r="I9" s="7"/>
      <c r="J9" s="11" t="s">
        <v>235</v>
      </c>
    </row>
    <row r="10" spans="1:10" ht="51">
      <c r="A10" s="9" t="s">
        <v>7</v>
      </c>
      <c r="B10" s="170">
        <v>754</v>
      </c>
      <c r="C10" s="9">
        <v>75412</v>
      </c>
      <c r="D10" s="11" t="s">
        <v>234</v>
      </c>
      <c r="E10" s="102">
        <v>50000</v>
      </c>
      <c r="F10" s="102">
        <v>50000</v>
      </c>
      <c r="G10" s="7"/>
      <c r="H10" s="12" t="s">
        <v>18</v>
      </c>
      <c r="I10" s="7"/>
      <c r="J10" s="11" t="s">
        <v>235</v>
      </c>
    </row>
    <row r="11" spans="1:10" ht="22.5" customHeight="1">
      <c r="A11" s="177" t="s">
        <v>24</v>
      </c>
      <c r="B11" s="177"/>
      <c r="C11" s="177"/>
      <c r="D11" s="177"/>
      <c r="E11" s="104">
        <v>85000</v>
      </c>
      <c r="F11" s="103">
        <v>85000</v>
      </c>
      <c r="G11" s="103"/>
      <c r="H11" s="6"/>
      <c r="I11" s="6"/>
      <c r="J11" s="14" t="s">
        <v>14</v>
      </c>
    </row>
  </sheetData>
  <sheetProtection/>
  <mergeCells count="14">
    <mergeCell ref="F5:F7"/>
    <mergeCell ref="G5:G7"/>
    <mergeCell ref="H5:H7"/>
    <mergeCell ref="I5:I7"/>
    <mergeCell ref="A11:D11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Gminy 
Nr XXXVIII/207/2010 
z dnia20 stycznia 2010 roku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I7" sqref="I6:I7"/>
    </sheetView>
  </sheetViews>
  <sheetFormatPr defaultColWidth="9.00390625" defaultRowHeight="12.75"/>
  <cols>
    <col min="1" max="1" width="4.625" style="20" customWidth="1"/>
    <col min="2" max="2" width="43.25390625" style="20" customWidth="1"/>
    <col min="3" max="3" width="9.875" style="20" customWidth="1"/>
    <col min="4" max="16384" width="9.125" style="20" customWidth="1"/>
  </cols>
  <sheetData>
    <row r="2" spans="1:6" ht="36.75" customHeight="1">
      <c r="A2" s="185" t="s">
        <v>63</v>
      </c>
      <c r="B2" s="185"/>
      <c r="C2" s="185"/>
      <c r="D2" s="185"/>
      <c r="E2" s="185"/>
      <c r="F2" s="185"/>
    </row>
    <row r="3" spans="1:6" ht="25.5" customHeight="1">
      <c r="A3" s="21"/>
      <c r="B3" s="21"/>
      <c r="C3" s="21"/>
      <c r="D3" s="21"/>
      <c r="E3" s="21"/>
      <c r="F3" s="21"/>
    </row>
    <row r="4" ht="12.75">
      <c r="F4" s="22" t="s">
        <v>32</v>
      </c>
    </row>
    <row r="5" spans="1:6" ht="35.25" customHeight="1">
      <c r="A5" s="186" t="s">
        <v>33</v>
      </c>
      <c r="B5" s="186" t="s">
        <v>34</v>
      </c>
      <c r="C5" s="186" t="s">
        <v>64</v>
      </c>
      <c r="D5" s="186" t="s">
        <v>65</v>
      </c>
      <c r="E5" s="186"/>
      <c r="F5" s="186"/>
    </row>
    <row r="6" spans="1:6" ht="27.75" customHeight="1">
      <c r="A6" s="186"/>
      <c r="B6" s="186"/>
      <c r="C6" s="186"/>
      <c r="D6" s="23" t="s">
        <v>50</v>
      </c>
      <c r="E6" s="23" t="s">
        <v>66</v>
      </c>
      <c r="F6" s="23" t="s">
        <v>67</v>
      </c>
    </row>
    <row r="7" spans="1:6" ht="12.75">
      <c r="A7" s="24" t="s">
        <v>35</v>
      </c>
      <c r="B7" s="25" t="s">
        <v>36</v>
      </c>
      <c r="C7" s="25">
        <f>SUM(C8:C10)</f>
        <v>164144</v>
      </c>
      <c r="D7" s="25"/>
      <c r="E7" s="25"/>
      <c r="F7" s="25"/>
    </row>
    <row r="8" spans="1:6" ht="12.75">
      <c r="A8" s="25"/>
      <c r="B8" s="26" t="s">
        <v>37</v>
      </c>
      <c r="C8" s="25"/>
      <c r="D8" s="25"/>
      <c r="E8" s="25"/>
      <c r="F8" s="25"/>
    </row>
    <row r="9" spans="1:6" ht="12.75">
      <c r="A9" s="25"/>
      <c r="B9" s="26" t="s">
        <v>38</v>
      </c>
      <c r="C9" s="25">
        <v>24622</v>
      </c>
      <c r="D9" s="25"/>
      <c r="E9" s="25"/>
      <c r="F9" s="25"/>
    </row>
    <row r="10" spans="1:6" ht="12.75">
      <c r="A10" s="27"/>
      <c r="B10" s="28" t="s">
        <v>39</v>
      </c>
      <c r="C10" s="27">
        <v>139522</v>
      </c>
      <c r="D10" s="27"/>
      <c r="E10" s="27"/>
      <c r="F10" s="27"/>
    </row>
    <row r="11" spans="1:6" ht="12.75">
      <c r="A11" s="24" t="s">
        <v>40</v>
      </c>
      <c r="B11" s="25" t="s">
        <v>41</v>
      </c>
      <c r="C11" s="25">
        <f>SUM(C12:C14)</f>
        <v>1372557</v>
      </c>
      <c r="D11" s="25">
        <f>SUM(D12:D14)</f>
        <v>2060767</v>
      </c>
      <c r="E11" s="25">
        <f>SUM(E12:E14)</f>
        <v>718719</v>
      </c>
      <c r="F11" s="25"/>
    </row>
    <row r="12" spans="1:6" ht="12.75">
      <c r="A12" s="25"/>
      <c r="B12" s="26" t="s">
        <v>37</v>
      </c>
      <c r="C12" s="25">
        <v>541457</v>
      </c>
      <c r="D12" s="25">
        <v>809115</v>
      </c>
      <c r="E12" s="25">
        <v>283784</v>
      </c>
      <c r="F12" s="25"/>
    </row>
    <row r="13" spans="1:6" ht="12.75">
      <c r="A13" s="25"/>
      <c r="B13" s="26" t="s">
        <v>38</v>
      </c>
      <c r="C13" s="25"/>
      <c r="D13" s="25"/>
      <c r="E13" s="25"/>
      <c r="F13" s="25"/>
    </row>
    <row r="14" spans="1:6" ht="12.75">
      <c r="A14" s="27"/>
      <c r="B14" s="28" t="s">
        <v>39</v>
      </c>
      <c r="C14" s="27">
        <v>831100</v>
      </c>
      <c r="D14" s="27">
        <v>1251652</v>
      </c>
      <c r="E14" s="27">
        <v>434935</v>
      </c>
      <c r="F14" s="27"/>
    </row>
    <row r="15" spans="1:6" ht="12.75">
      <c r="A15" s="24"/>
      <c r="B15" s="25" t="s">
        <v>42</v>
      </c>
      <c r="C15" s="25">
        <f>SUM(C16:C18)</f>
        <v>1536701</v>
      </c>
      <c r="D15" s="25">
        <f>SUM(D16:D18)</f>
        <v>2060767</v>
      </c>
      <c r="E15" s="25">
        <f>SUM(E16:E18)</f>
        <v>718719</v>
      </c>
      <c r="F15" s="25"/>
    </row>
    <row r="16" spans="1:6" ht="12.75">
      <c r="A16" s="25"/>
      <c r="B16" s="26" t="s">
        <v>37</v>
      </c>
      <c r="C16" s="25">
        <v>541457</v>
      </c>
      <c r="D16" s="25">
        <v>809115</v>
      </c>
      <c r="E16" s="25">
        <v>283784</v>
      </c>
      <c r="F16" s="25"/>
    </row>
    <row r="17" spans="1:6" ht="12.75">
      <c r="A17" s="25"/>
      <c r="B17" s="26" t="s">
        <v>38</v>
      </c>
      <c r="C17" s="25">
        <v>24622</v>
      </c>
      <c r="D17" s="25"/>
      <c r="E17" s="25"/>
      <c r="F17" s="25"/>
    </row>
    <row r="18" spans="1:6" ht="12.75">
      <c r="A18" s="27"/>
      <c r="B18" s="28" t="s">
        <v>39</v>
      </c>
      <c r="C18" s="27">
        <v>970622</v>
      </c>
      <c r="D18" s="27">
        <v>1251652</v>
      </c>
      <c r="E18" s="27">
        <v>434935</v>
      </c>
      <c r="F18" s="27"/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" bottom="0.984251968503937" header="0.5118110236220472" footer="0.5118110236220472"/>
  <pageSetup fitToHeight="1" fitToWidth="1" horizontalDpi="600" verticalDpi="600" orientation="portrait" paperSize="9" r:id="rId1"/>
  <headerFooter alignWithMargins="0">
    <oddHeader xml:space="preserve">&amp;RZałącznik nr &amp;A
do Uchwały Rady Gminy
 Nr XXXVIII/207/2010
z dnia 20 stycznia 2010 roku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.625" style="20" customWidth="1"/>
    <col min="2" max="2" width="35.375" style="20" customWidth="1"/>
    <col min="3" max="3" width="8.875" style="20" customWidth="1"/>
    <col min="4" max="4" width="10.375" style="20" customWidth="1"/>
    <col min="5" max="5" width="4.375" style="20" customWidth="1"/>
    <col min="6" max="6" width="6.875" style="20" customWidth="1"/>
    <col min="7" max="7" width="23.75390625" style="20" customWidth="1"/>
    <col min="8" max="8" width="7.125" style="20" customWidth="1"/>
    <col min="9" max="9" width="9.875" style="20" customWidth="1"/>
    <col min="10" max="10" width="9.125" style="20" customWidth="1"/>
    <col min="11" max="11" width="5.375" style="20" customWidth="1"/>
    <col min="12" max="12" width="5.75390625" style="20" customWidth="1"/>
    <col min="13" max="13" width="6.25390625" style="20" customWidth="1"/>
    <col min="14" max="16384" width="9.125" style="20" customWidth="1"/>
  </cols>
  <sheetData>
    <row r="1" s="19" customFormat="1" ht="12">
      <c r="J1" s="19" t="s">
        <v>43</v>
      </c>
    </row>
    <row r="2" s="19" customFormat="1" ht="12">
      <c r="J2" s="19" t="s">
        <v>586</v>
      </c>
    </row>
    <row r="3" s="19" customFormat="1" ht="12">
      <c r="J3" s="19" t="s">
        <v>587</v>
      </c>
    </row>
    <row r="4" s="19" customFormat="1" ht="12">
      <c r="J4" s="19" t="s">
        <v>588</v>
      </c>
    </row>
    <row r="5" spans="1:13" ht="33.75" customHeight="1">
      <c r="A5" s="185" t="s">
        <v>110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12.75">
      <c r="M7" s="22" t="s">
        <v>32</v>
      </c>
    </row>
    <row r="8" spans="1:13" ht="48" customHeight="1">
      <c r="A8" s="186" t="s">
        <v>33</v>
      </c>
      <c r="B8" s="186" t="s">
        <v>44</v>
      </c>
      <c r="C8" s="186" t="s">
        <v>45</v>
      </c>
      <c r="D8" s="187" t="s">
        <v>17</v>
      </c>
      <c r="E8" s="186" t="s">
        <v>1</v>
      </c>
      <c r="F8" s="187" t="s">
        <v>2</v>
      </c>
      <c r="G8" s="186" t="s">
        <v>46</v>
      </c>
      <c r="H8" s="186"/>
      <c r="I8" s="187" t="s">
        <v>68</v>
      </c>
      <c r="J8" s="189" t="s">
        <v>64</v>
      </c>
      <c r="K8" s="186" t="s">
        <v>69</v>
      </c>
      <c r="L8" s="186"/>
      <c r="M8" s="186"/>
    </row>
    <row r="9" spans="1:13" ht="36">
      <c r="A9" s="186"/>
      <c r="B9" s="186"/>
      <c r="C9" s="186"/>
      <c r="D9" s="188"/>
      <c r="E9" s="186"/>
      <c r="F9" s="188"/>
      <c r="G9" s="23" t="s">
        <v>47</v>
      </c>
      <c r="H9" s="23" t="s">
        <v>48</v>
      </c>
      <c r="I9" s="188"/>
      <c r="J9" s="189"/>
      <c r="K9" s="23" t="s">
        <v>50</v>
      </c>
      <c r="L9" s="23" t="s">
        <v>66</v>
      </c>
      <c r="M9" s="23" t="s">
        <v>70</v>
      </c>
    </row>
    <row r="10" spans="1:13" ht="38.25">
      <c r="A10" s="107" t="s">
        <v>6</v>
      </c>
      <c r="B10" s="107" t="s">
        <v>239</v>
      </c>
      <c r="C10" s="107" t="s">
        <v>243</v>
      </c>
      <c r="D10" s="108" t="s">
        <v>244</v>
      </c>
      <c r="E10" s="107">
        <v>853</v>
      </c>
      <c r="F10" s="107">
        <v>85395</v>
      </c>
      <c r="G10" s="107" t="s">
        <v>49</v>
      </c>
      <c r="H10" s="107">
        <f>SUM(H11:H13)</f>
        <v>267665</v>
      </c>
      <c r="I10" s="107">
        <f>SUM(I11:I13)</f>
        <v>103521</v>
      </c>
      <c r="J10" s="107">
        <f>SUM(J11:J13)</f>
        <v>164144</v>
      </c>
      <c r="K10" s="107"/>
      <c r="L10" s="107"/>
      <c r="M10" s="107"/>
    </row>
    <row r="11" spans="1:13" ht="25.5">
      <c r="A11" s="107"/>
      <c r="B11" s="108" t="s">
        <v>240</v>
      </c>
      <c r="C11" s="107"/>
      <c r="D11" s="107"/>
      <c r="E11" s="107"/>
      <c r="F11" s="107"/>
      <c r="G11" s="109" t="s">
        <v>37</v>
      </c>
      <c r="H11" s="107"/>
      <c r="I11" s="107"/>
      <c r="J11" s="107"/>
      <c r="K11" s="107"/>
      <c r="L11" s="107"/>
      <c r="M11" s="107"/>
    </row>
    <row r="12" spans="1:13" ht="51">
      <c r="A12" s="107"/>
      <c r="B12" s="108" t="s">
        <v>241</v>
      </c>
      <c r="C12" s="107"/>
      <c r="D12" s="107"/>
      <c r="E12" s="107"/>
      <c r="F12" s="107"/>
      <c r="G12" s="109" t="s">
        <v>38</v>
      </c>
      <c r="H12" s="107">
        <v>40150</v>
      </c>
      <c r="I12" s="107">
        <v>15528</v>
      </c>
      <c r="J12" s="107">
        <v>24622</v>
      </c>
      <c r="K12" s="107"/>
      <c r="L12" s="107"/>
      <c r="M12" s="107"/>
    </row>
    <row r="13" spans="1:13" ht="24">
      <c r="A13" s="107"/>
      <c r="B13" s="107" t="s">
        <v>242</v>
      </c>
      <c r="C13" s="107"/>
      <c r="E13" s="107"/>
      <c r="F13" s="107"/>
      <c r="G13" s="110" t="s">
        <v>39</v>
      </c>
      <c r="H13" s="107">
        <v>227515</v>
      </c>
      <c r="I13" s="107">
        <v>87993</v>
      </c>
      <c r="J13" s="107">
        <v>139522</v>
      </c>
      <c r="K13" s="107"/>
      <c r="L13" s="107"/>
      <c r="M13" s="107"/>
    </row>
    <row r="14" spans="1:13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12.75">
      <c r="A17" s="107"/>
      <c r="B17" s="107" t="s">
        <v>36</v>
      </c>
      <c r="C17" s="107"/>
      <c r="D17" s="107"/>
      <c r="E17" s="107"/>
      <c r="F17" s="107"/>
      <c r="G17" s="107"/>
      <c r="H17" s="107">
        <f>SUM(H18:H20)</f>
        <v>267665</v>
      </c>
      <c r="I17" s="107">
        <f>SUM(I18:I20)</f>
        <v>103521</v>
      </c>
      <c r="J17" s="107">
        <f>SUM(J18:J20)</f>
        <v>164144</v>
      </c>
      <c r="K17" s="107"/>
      <c r="L17" s="107"/>
      <c r="M17" s="107"/>
    </row>
    <row r="18" spans="1:13" ht="12.75">
      <c r="A18" s="107"/>
      <c r="B18" s="112" t="s">
        <v>37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2.75">
      <c r="A19" s="107"/>
      <c r="B19" s="112" t="s">
        <v>38</v>
      </c>
      <c r="C19" s="107"/>
      <c r="D19" s="107"/>
      <c r="E19" s="107"/>
      <c r="F19" s="107"/>
      <c r="G19" s="107"/>
      <c r="H19" s="107">
        <v>40150</v>
      </c>
      <c r="I19" s="107">
        <v>15528</v>
      </c>
      <c r="J19" s="107">
        <v>24622</v>
      </c>
      <c r="K19" s="107"/>
      <c r="L19" s="107"/>
      <c r="M19" s="107"/>
    </row>
    <row r="20" spans="1:13" ht="12.75">
      <c r="A20" s="107"/>
      <c r="B20" s="110" t="s">
        <v>39</v>
      </c>
      <c r="C20" s="107"/>
      <c r="D20" s="107"/>
      <c r="E20" s="107"/>
      <c r="F20" s="107"/>
      <c r="G20" s="107"/>
      <c r="H20" s="107">
        <v>227515</v>
      </c>
      <c r="I20" s="107">
        <v>87993</v>
      </c>
      <c r="J20" s="107">
        <v>139522</v>
      </c>
      <c r="K20" s="107"/>
      <c r="L20" s="107"/>
      <c r="M20" s="107"/>
    </row>
  </sheetData>
  <sheetProtection/>
  <mergeCells count="11">
    <mergeCell ref="K8:M8"/>
    <mergeCell ref="A5:M5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rintOptions/>
  <pageMargins left="0.4724409448818898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C1">
      <selection activeCell="N4" sqref="N4"/>
    </sheetView>
  </sheetViews>
  <sheetFormatPr defaultColWidth="9.00390625" defaultRowHeight="12.75"/>
  <cols>
    <col min="1" max="1" width="3.875" style="20" customWidth="1"/>
    <col min="2" max="2" width="35.125" style="20" customWidth="1"/>
    <col min="3" max="3" width="9.00390625" style="20" customWidth="1"/>
    <col min="4" max="4" width="10.125" style="20" customWidth="1"/>
    <col min="5" max="5" width="5.00390625" style="20" customWidth="1"/>
    <col min="6" max="6" width="7.00390625" style="20" customWidth="1"/>
    <col min="7" max="7" width="23.625" style="20" customWidth="1"/>
    <col min="8" max="8" width="10.75390625" style="20" customWidth="1"/>
    <col min="9" max="10" width="9.875" style="20" customWidth="1"/>
    <col min="11" max="16384" width="9.125" style="20" customWidth="1"/>
  </cols>
  <sheetData>
    <row r="1" spans="1:13" ht="28.5" customHeight="1">
      <c r="A1" s="185" t="s">
        <v>71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2.75">
      <c r="M2" s="22" t="s">
        <v>32</v>
      </c>
    </row>
    <row r="3" spans="1:13" ht="48" customHeight="1">
      <c r="A3" s="186" t="s">
        <v>33</v>
      </c>
      <c r="B3" s="186" t="s">
        <v>44</v>
      </c>
      <c r="C3" s="186" t="s">
        <v>45</v>
      </c>
      <c r="D3" s="186" t="s">
        <v>17</v>
      </c>
      <c r="E3" s="186" t="s">
        <v>1</v>
      </c>
      <c r="F3" s="186" t="s">
        <v>2</v>
      </c>
      <c r="G3" s="186" t="s">
        <v>46</v>
      </c>
      <c r="H3" s="186"/>
      <c r="I3" s="186" t="s">
        <v>68</v>
      </c>
      <c r="J3" s="186" t="s">
        <v>64</v>
      </c>
      <c r="K3" s="186" t="s">
        <v>65</v>
      </c>
      <c r="L3" s="186"/>
      <c r="M3" s="186"/>
    </row>
    <row r="4" spans="1:13" ht="24">
      <c r="A4" s="186"/>
      <c r="B4" s="186"/>
      <c r="C4" s="186"/>
      <c r="D4" s="186"/>
      <c r="E4" s="186"/>
      <c r="F4" s="186"/>
      <c r="G4" s="23" t="s">
        <v>47</v>
      </c>
      <c r="H4" s="23" t="s">
        <v>48</v>
      </c>
      <c r="I4" s="186"/>
      <c r="J4" s="186"/>
      <c r="K4" s="23" t="s">
        <v>50</v>
      </c>
      <c r="L4" s="23" t="s">
        <v>66</v>
      </c>
      <c r="M4" s="23" t="s">
        <v>70</v>
      </c>
    </row>
    <row r="5" spans="1:13" ht="38.25">
      <c r="A5" s="107" t="s">
        <v>6</v>
      </c>
      <c r="B5" s="108" t="s">
        <v>237</v>
      </c>
      <c r="C5" s="107" t="s">
        <v>238</v>
      </c>
      <c r="D5" s="107" t="s">
        <v>232</v>
      </c>
      <c r="E5" s="107">
        <v>750</v>
      </c>
      <c r="F5" s="107">
        <v>75023</v>
      </c>
      <c r="G5" s="107" t="s">
        <v>49</v>
      </c>
      <c r="H5" s="107">
        <f>SUM(H6:H8)</f>
        <v>165707</v>
      </c>
      <c r="I5" s="107">
        <f>SUM(I6)</f>
        <v>5124</v>
      </c>
      <c r="J5" s="107">
        <f>SUM(J6:J8)</f>
        <v>72557</v>
      </c>
      <c r="K5" s="107">
        <f>SUM(K6:K8)</f>
        <v>60767</v>
      </c>
      <c r="L5" s="107">
        <f>SUM(L6:L8)</f>
        <v>27259</v>
      </c>
      <c r="M5" s="107"/>
    </row>
    <row r="6" spans="1:13" ht="38.25">
      <c r="A6" s="107"/>
      <c r="B6" s="108" t="s">
        <v>516</v>
      </c>
      <c r="C6" s="107"/>
      <c r="D6" s="107"/>
      <c r="E6" s="107"/>
      <c r="F6" s="107"/>
      <c r="G6" s="109" t="s">
        <v>37</v>
      </c>
      <c r="H6" s="107">
        <v>44222</v>
      </c>
      <c r="I6" s="107">
        <v>5124</v>
      </c>
      <c r="J6" s="107">
        <v>22783</v>
      </c>
      <c r="K6" s="107">
        <v>9115</v>
      </c>
      <c r="L6" s="107">
        <v>7200</v>
      </c>
      <c r="M6" s="107"/>
    </row>
    <row r="7" spans="1:13" ht="25.5">
      <c r="A7" s="107"/>
      <c r="B7" s="108" t="s">
        <v>517</v>
      </c>
      <c r="C7" s="107"/>
      <c r="D7" s="107"/>
      <c r="E7" s="107"/>
      <c r="F7" s="107"/>
      <c r="G7" s="109" t="s">
        <v>38</v>
      </c>
      <c r="H7" s="107"/>
      <c r="I7" s="107"/>
      <c r="J7" s="107"/>
      <c r="K7" s="107"/>
      <c r="L7" s="107"/>
      <c r="M7" s="107"/>
    </row>
    <row r="8" spans="1:13" ht="38.25">
      <c r="A8" s="107"/>
      <c r="B8" s="108" t="s">
        <v>518</v>
      </c>
      <c r="C8" s="107"/>
      <c r="D8" s="107"/>
      <c r="E8" s="107"/>
      <c r="F8" s="107"/>
      <c r="G8" s="110" t="s">
        <v>39</v>
      </c>
      <c r="H8" s="107">
        <v>121485</v>
      </c>
      <c r="I8" s="107"/>
      <c r="J8" s="107">
        <v>49774</v>
      </c>
      <c r="K8" s="107">
        <v>51652</v>
      </c>
      <c r="L8" s="107">
        <v>20059</v>
      </c>
      <c r="M8" s="107"/>
    </row>
    <row r="9" spans="1:13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38.25">
      <c r="A10" s="107" t="s">
        <v>7</v>
      </c>
      <c r="B10" s="108" t="s">
        <v>248</v>
      </c>
      <c r="C10" s="107" t="s">
        <v>238</v>
      </c>
      <c r="D10" s="107" t="s">
        <v>232</v>
      </c>
      <c r="E10" s="107">
        <v>921</v>
      </c>
      <c r="F10" s="107">
        <v>92105</v>
      </c>
      <c r="G10" s="107" t="s">
        <v>49</v>
      </c>
      <c r="H10" s="111">
        <f>SUM(H11:H13)</f>
        <v>3200000</v>
      </c>
      <c r="I10" s="107">
        <v>8540</v>
      </c>
      <c r="J10" s="107">
        <f>SUM(J11:J13)</f>
        <v>500000</v>
      </c>
      <c r="K10" s="107">
        <f>SUM(K11:K13)</f>
        <v>2000000</v>
      </c>
      <c r="L10" s="107">
        <f>SUM(L11:L13)</f>
        <v>691460</v>
      </c>
      <c r="M10" s="107"/>
    </row>
    <row r="11" spans="1:13" ht="25.5">
      <c r="A11" s="107"/>
      <c r="B11" s="108" t="s">
        <v>249</v>
      </c>
      <c r="C11" s="107"/>
      <c r="D11" s="107"/>
      <c r="E11" s="107"/>
      <c r="F11" s="107"/>
      <c r="G11" s="109" t="s">
        <v>37</v>
      </c>
      <c r="H11" s="111">
        <v>1290212</v>
      </c>
      <c r="I11" s="107">
        <v>8540</v>
      </c>
      <c r="J11" s="107">
        <v>205088</v>
      </c>
      <c r="K11" s="107">
        <v>800000</v>
      </c>
      <c r="L11" s="107">
        <v>276584</v>
      </c>
      <c r="M11" s="107"/>
    </row>
    <row r="12" spans="1:13" ht="14.25" customHeight="1">
      <c r="A12" s="107"/>
      <c r="B12" s="108" t="s">
        <v>250</v>
      </c>
      <c r="C12" s="107"/>
      <c r="D12" s="107"/>
      <c r="E12" s="107"/>
      <c r="F12" s="107"/>
      <c r="G12" s="109" t="s">
        <v>38</v>
      </c>
      <c r="H12" s="107"/>
      <c r="I12" s="107"/>
      <c r="J12" s="107"/>
      <c r="K12" s="107"/>
      <c r="L12" s="107"/>
      <c r="M12" s="107"/>
    </row>
    <row r="13" spans="1:13" ht="51">
      <c r="A13" s="107"/>
      <c r="B13" s="108" t="s">
        <v>251</v>
      </c>
      <c r="C13" s="107"/>
      <c r="D13" s="107"/>
      <c r="E13" s="107"/>
      <c r="F13" s="107"/>
      <c r="G13" s="110" t="s">
        <v>39</v>
      </c>
      <c r="H13" s="111">
        <v>1909788</v>
      </c>
      <c r="I13" s="107"/>
      <c r="J13" s="107">
        <v>294912</v>
      </c>
      <c r="K13" s="107">
        <v>1200000</v>
      </c>
      <c r="L13" s="107">
        <v>414876</v>
      </c>
      <c r="M13" s="107"/>
    </row>
    <row r="14" spans="1:13" ht="12.75">
      <c r="A14" s="107"/>
      <c r="B14" s="108"/>
      <c r="C14" s="107"/>
      <c r="D14" s="107"/>
      <c r="E14" s="107"/>
      <c r="F14" s="107"/>
      <c r="G14" s="110"/>
      <c r="H14" s="111"/>
      <c r="I14" s="107"/>
      <c r="J14" s="107"/>
      <c r="K14" s="107"/>
      <c r="L14" s="107"/>
      <c r="M14" s="107"/>
    </row>
    <row r="15" spans="1:13" ht="25.5">
      <c r="A15" s="107" t="s">
        <v>8</v>
      </c>
      <c r="B15" s="108" t="s">
        <v>252</v>
      </c>
      <c r="C15" s="107" t="s">
        <v>255</v>
      </c>
      <c r="D15" s="107" t="s">
        <v>232</v>
      </c>
      <c r="E15" s="107">
        <v>921</v>
      </c>
      <c r="F15" s="107">
        <v>92195</v>
      </c>
      <c r="G15" s="107" t="s">
        <v>49</v>
      </c>
      <c r="H15" s="111">
        <f>SUM(H16:H18)</f>
        <v>822877</v>
      </c>
      <c r="I15" s="107">
        <v>22877</v>
      </c>
      <c r="J15" s="107">
        <f>SUM(J16:J18)</f>
        <v>800000</v>
      </c>
      <c r="K15" s="107"/>
      <c r="L15" s="107"/>
      <c r="M15" s="107"/>
    </row>
    <row r="16" spans="1:13" ht="38.25">
      <c r="A16" s="107"/>
      <c r="B16" s="108" t="s">
        <v>253</v>
      </c>
      <c r="C16" s="107"/>
      <c r="D16" s="107"/>
      <c r="E16" s="107"/>
      <c r="F16" s="107"/>
      <c r="G16" s="109" t="s">
        <v>37</v>
      </c>
      <c r="H16" s="111">
        <v>336463</v>
      </c>
      <c r="I16" s="107">
        <v>22877</v>
      </c>
      <c r="J16" s="107">
        <v>313586</v>
      </c>
      <c r="K16" s="107"/>
      <c r="L16" s="107"/>
      <c r="M16" s="107"/>
    </row>
    <row r="17" spans="1:13" ht="12.75">
      <c r="A17" s="107"/>
      <c r="B17" s="108" t="s">
        <v>254</v>
      </c>
      <c r="C17" s="107"/>
      <c r="D17" s="107"/>
      <c r="E17" s="107"/>
      <c r="F17" s="107"/>
      <c r="G17" s="109" t="s">
        <v>38</v>
      </c>
      <c r="H17" s="107"/>
      <c r="I17" s="107"/>
      <c r="J17" s="107"/>
      <c r="K17" s="107"/>
      <c r="L17" s="107"/>
      <c r="M17" s="107"/>
    </row>
    <row r="18" spans="1:13" ht="51">
      <c r="A18" s="107"/>
      <c r="B18" s="108" t="s">
        <v>519</v>
      </c>
      <c r="C18" s="107"/>
      <c r="D18" s="107"/>
      <c r="E18" s="107"/>
      <c r="F18" s="107"/>
      <c r="G18" s="110" t="s">
        <v>39</v>
      </c>
      <c r="H18" s="111">
        <v>486414</v>
      </c>
      <c r="I18" s="107"/>
      <c r="J18" s="107">
        <v>486414</v>
      </c>
      <c r="K18" s="107"/>
      <c r="L18" s="107"/>
      <c r="M18" s="107"/>
    </row>
    <row r="19" spans="1:13" ht="12.75">
      <c r="A19" s="107"/>
      <c r="B19" s="108"/>
      <c r="C19" s="107"/>
      <c r="D19" s="107"/>
      <c r="E19" s="107"/>
      <c r="F19" s="107"/>
      <c r="G19" s="110"/>
      <c r="H19" s="111"/>
      <c r="I19" s="107"/>
      <c r="J19" s="107"/>
      <c r="K19" s="107"/>
      <c r="L19" s="107"/>
      <c r="M19" s="107"/>
    </row>
    <row r="20" spans="1:13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12.75">
      <c r="A21" s="107"/>
      <c r="B21" s="107" t="s">
        <v>41</v>
      </c>
      <c r="C21" s="107"/>
      <c r="D21" s="107"/>
      <c r="E21" s="107"/>
      <c r="F21" s="107"/>
      <c r="G21" s="107"/>
      <c r="H21" s="111">
        <f aca="true" t="shared" si="0" ref="H21:L22">SUM(H5,H10,H15)</f>
        <v>4188584</v>
      </c>
      <c r="I21" s="107">
        <f t="shared" si="0"/>
        <v>36541</v>
      </c>
      <c r="J21" s="107">
        <f t="shared" si="0"/>
        <v>1372557</v>
      </c>
      <c r="K21" s="107">
        <f t="shared" si="0"/>
        <v>2060767</v>
      </c>
      <c r="L21" s="107">
        <f t="shared" si="0"/>
        <v>718719</v>
      </c>
      <c r="M21" s="107"/>
    </row>
    <row r="22" spans="1:13" ht="12.75">
      <c r="A22" s="107"/>
      <c r="B22" s="112" t="s">
        <v>37</v>
      </c>
      <c r="C22" s="107"/>
      <c r="D22" s="107"/>
      <c r="E22" s="107"/>
      <c r="F22" s="107"/>
      <c r="G22" s="107"/>
      <c r="H22" s="111">
        <f t="shared" si="0"/>
        <v>1670897</v>
      </c>
      <c r="I22" s="107">
        <f t="shared" si="0"/>
        <v>36541</v>
      </c>
      <c r="J22" s="107">
        <f t="shared" si="0"/>
        <v>541457</v>
      </c>
      <c r="K22" s="107">
        <f t="shared" si="0"/>
        <v>809115</v>
      </c>
      <c r="L22" s="107">
        <f t="shared" si="0"/>
        <v>283784</v>
      </c>
      <c r="M22" s="107"/>
    </row>
    <row r="23" spans="1:13" ht="12.75">
      <c r="A23" s="107"/>
      <c r="B23" s="112" t="s">
        <v>38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2.75">
      <c r="A24" s="107"/>
      <c r="B24" s="110" t="s">
        <v>39</v>
      </c>
      <c r="C24" s="107"/>
      <c r="D24" s="107"/>
      <c r="E24" s="107"/>
      <c r="F24" s="107"/>
      <c r="G24" s="107"/>
      <c r="H24" s="111">
        <f>SUM(H8,H13,H18)</f>
        <v>2517687</v>
      </c>
      <c r="I24" s="111">
        <v>0</v>
      </c>
      <c r="J24" s="107">
        <f>SUM(J8,J13,J18)</f>
        <v>831100</v>
      </c>
      <c r="K24" s="107">
        <f>SUM(K8,K13,K18)</f>
        <v>1251652</v>
      </c>
      <c r="L24" s="107">
        <f>SUM(L8,L13,L18)</f>
        <v>434935</v>
      </c>
      <c r="M24" s="107"/>
    </row>
  </sheetData>
  <sheetProtection/>
  <mergeCells count="11">
    <mergeCell ref="J3:J4"/>
    <mergeCell ref="K3:M3"/>
    <mergeCell ref="A1:M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 xml:space="preserve">&amp;RZałącznik nr &amp;A
do uchwały Rady Gminy
 Nr XXXVIII/207/2010
z dnia 20 stycznia 2010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E8" sqref="E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2" t="s">
        <v>108</v>
      </c>
      <c r="B1" s="192"/>
      <c r="C1" s="192"/>
      <c r="D1" s="192"/>
    </row>
    <row r="2" ht="6.75" customHeight="1">
      <c r="A2" s="49"/>
    </row>
    <row r="3" ht="12.75">
      <c r="D3" s="33" t="s">
        <v>12</v>
      </c>
    </row>
    <row r="4" spans="1:4" ht="15" customHeight="1">
      <c r="A4" s="183" t="s">
        <v>15</v>
      </c>
      <c r="B4" s="183" t="s">
        <v>4</v>
      </c>
      <c r="C4" s="184" t="s">
        <v>80</v>
      </c>
      <c r="D4" s="184" t="s">
        <v>109</v>
      </c>
    </row>
    <row r="5" spans="1:4" ht="15" customHeight="1">
      <c r="A5" s="183"/>
      <c r="B5" s="183"/>
      <c r="C5" s="183"/>
      <c r="D5" s="184"/>
    </row>
    <row r="6" spans="1:4" ht="15.75" customHeight="1">
      <c r="A6" s="183"/>
      <c r="B6" s="183"/>
      <c r="C6" s="183"/>
      <c r="D6" s="184"/>
    </row>
    <row r="7" spans="1:4" s="51" customFormat="1" ht="6.75" customHeight="1">
      <c r="A7" s="50">
        <v>1</v>
      </c>
      <c r="B7" s="50">
        <v>2</v>
      </c>
      <c r="C7" s="50">
        <v>3</v>
      </c>
      <c r="D7" s="50">
        <v>4</v>
      </c>
    </row>
    <row r="8" spans="1:4" ht="18.75" customHeight="1">
      <c r="A8" s="190" t="s">
        <v>81</v>
      </c>
      <c r="B8" s="190"/>
      <c r="C8" s="48"/>
      <c r="D8" s="59">
        <v>4631502</v>
      </c>
    </row>
    <row r="9" spans="1:4" ht="18.75" customHeight="1">
      <c r="A9" s="52" t="s">
        <v>6</v>
      </c>
      <c r="B9" s="30" t="s">
        <v>82</v>
      </c>
      <c r="C9" s="52" t="s">
        <v>83</v>
      </c>
      <c r="D9" s="60">
        <v>4631502</v>
      </c>
    </row>
    <row r="10" spans="1:4" ht="18.75" customHeight="1">
      <c r="A10" s="53" t="s">
        <v>7</v>
      </c>
      <c r="B10" s="31" t="s">
        <v>84</v>
      </c>
      <c r="C10" s="53" t="s">
        <v>83</v>
      </c>
      <c r="D10" s="61"/>
    </row>
    <row r="11" spans="1:4" ht="51">
      <c r="A11" s="53" t="s">
        <v>8</v>
      </c>
      <c r="B11" s="54" t="s">
        <v>85</v>
      </c>
      <c r="C11" s="53" t="s">
        <v>86</v>
      </c>
      <c r="D11" s="61"/>
    </row>
    <row r="12" spans="1:4" ht="18.75" customHeight="1">
      <c r="A12" s="53" t="s">
        <v>0</v>
      </c>
      <c r="B12" s="31" t="s">
        <v>87</v>
      </c>
      <c r="C12" s="53" t="s">
        <v>88</v>
      </c>
      <c r="D12" s="61"/>
    </row>
    <row r="13" spans="1:4" ht="18.75" customHeight="1">
      <c r="A13" s="53" t="s">
        <v>74</v>
      </c>
      <c r="B13" s="31" t="s">
        <v>89</v>
      </c>
      <c r="C13" s="53" t="s">
        <v>111</v>
      </c>
      <c r="D13" s="61"/>
    </row>
    <row r="14" spans="1:4" ht="18.75" customHeight="1">
      <c r="A14" s="53" t="s">
        <v>75</v>
      </c>
      <c r="B14" s="31" t="s">
        <v>90</v>
      </c>
      <c r="C14" s="53" t="s">
        <v>91</v>
      </c>
      <c r="D14" s="61"/>
    </row>
    <row r="15" spans="1:4" ht="18.75" customHeight="1">
      <c r="A15" s="53" t="s">
        <v>76</v>
      </c>
      <c r="B15" s="31" t="s">
        <v>112</v>
      </c>
      <c r="C15" s="53" t="s">
        <v>92</v>
      </c>
      <c r="D15" s="61"/>
    </row>
    <row r="16" spans="1:4" ht="18.75" customHeight="1">
      <c r="A16" s="53" t="s">
        <v>77</v>
      </c>
      <c r="B16" s="31" t="s">
        <v>93</v>
      </c>
      <c r="C16" s="53" t="s">
        <v>94</v>
      </c>
      <c r="D16" s="61"/>
    </row>
    <row r="17" spans="1:4" ht="18.75" customHeight="1">
      <c r="A17" s="55" t="s">
        <v>78</v>
      </c>
      <c r="B17" s="32" t="s">
        <v>95</v>
      </c>
      <c r="C17" s="55" t="s">
        <v>96</v>
      </c>
      <c r="D17" s="62"/>
    </row>
    <row r="18" spans="1:4" ht="18.75" customHeight="1">
      <c r="A18" s="190" t="s">
        <v>97</v>
      </c>
      <c r="B18" s="190"/>
      <c r="C18" s="48"/>
      <c r="D18" s="59">
        <f>SUM(D19:D25)</f>
        <v>2253830</v>
      </c>
    </row>
    <row r="19" spans="1:4" ht="18.75" customHeight="1">
      <c r="A19" s="52" t="s">
        <v>6</v>
      </c>
      <c r="B19" s="30" t="s">
        <v>98</v>
      </c>
      <c r="C19" s="52" t="s">
        <v>99</v>
      </c>
      <c r="D19" s="63">
        <v>2253830</v>
      </c>
    </row>
    <row r="20" spans="1:4" ht="18.75" customHeight="1">
      <c r="A20" s="53" t="s">
        <v>7</v>
      </c>
      <c r="B20" s="31" t="s">
        <v>100</v>
      </c>
      <c r="C20" s="53" t="s">
        <v>99</v>
      </c>
      <c r="D20" s="61"/>
    </row>
    <row r="21" spans="1:4" ht="38.25">
      <c r="A21" s="53" t="s">
        <v>8</v>
      </c>
      <c r="B21" s="54" t="s">
        <v>101</v>
      </c>
      <c r="C21" s="53" t="s">
        <v>102</v>
      </c>
      <c r="D21" s="61"/>
    </row>
    <row r="22" spans="1:4" ht="18.75" customHeight="1">
      <c r="A22" s="53" t="s">
        <v>0</v>
      </c>
      <c r="B22" s="31" t="s">
        <v>54</v>
      </c>
      <c r="C22" s="53" t="s">
        <v>103</v>
      </c>
      <c r="D22" s="61"/>
    </row>
    <row r="23" spans="1:4" ht="18.75" customHeight="1">
      <c r="A23" s="53" t="s">
        <v>74</v>
      </c>
      <c r="B23" s="31" t="s">
        <v>104</v>
      </c>
      <c r="C23" s="53" t="s">
        <v>96</v>
      </c>
      <c r="D23" s="61"/>
    </row>
    <row r="24" spans="1:4" ht="27" customHeight="1">
      <c r="A24" s="53" t="s">
        <v>75</v>
      </c>
      <c r="B24" s="54" t="s">
        <v>113</v>
      </c>
      <c r="C24" s="53" t="s">
        <v>105</v>
      </c>
      <c r="D24" s="61"/>
    </row>
    <row r="25" spans="1:4" ht="18.75" customHeight="1">
      <c r="A25" s="55" t="s">
        <v>76</v>
      </c>
      <c r="B25" s="32" t="s">
        <v>106</v>
      </c>
      <c r="C25" s="55" t="s">
        <v>107</v>
      </c>
      <c r="D25" s="62"/>
    </row>
    <row r="26" spans="1:4" ht="7.5" customHeight="1">
      <c r="A26" s="56"/>
      <c r="B26" s="2"/>
      <c r="C26" s="2"/>
      <c r="D26" s="2"/>
    </row>
    <row r="27" spans="1:6" ht="12.75">
      <c r="A27" s="57"/>
      <c r="B27" s="58"/>
      <c r="C27" s="58"/>
      <c r="D27" s="58"/>
      <c r="E27" s="34"/>
      <c r="F27" s="34"/>
    </row>
    <row r="28" spans="1:6" ht="12.75">
      <c r="A28" s="191"/>
      <c r="B28" s="191"/>
      <c r="C28" s="191"/>
      <c r="D28" s="191"/>
      <c r="E28" s="191"/>
      <c r="F28" s="191"/>
    </row>
    <row r="29" spans="1:6" ht="22.5" customHeight="1">
      <c r="A29" s="191"/>
      <c r="B29" s="191"/>
      <c r="C29" s="191"/>
      <c r="D29" s="191"/>
      <c r="E29" s="191"/>
      <c r="F29" s="191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Rady Gminy 
Nr XXXVIII/207/2010
z dnia 20 stycznia 2010 roku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C1">
      <selection activeCell="A3" sqref="A3:M3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8.87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3" spans="1:13" ht="36" customHeight="1">
      <c r="A3" s="181" t="s">
        <v>521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7" ht="18">
      <c r="A4" s="123"/>
      <c r="B4" s="123"/>
      <c r="C4" s="123"/>
      <c r="D4" s="123"/>
      <c r="E4" s="123"/>
      <c r="F4" s="123"/>
      <c r="G4" s="123"/>
    </row>
    <row r="5" spans="1:13" ht="12.75">
      <c r="A5" s="124"/>
      <c r="B5" s="124"/>
      <c r="C5" s="124"/>
      <c r="D5" s="124"/>
      <c r="E5" s="124"/>
      <c r="H5" s="125"/>
      <c r="I5" s="125"/>
      <c r="M5" s="126" t="s">
        <v>522</v>
      </c>
    </row>
    <row r="6" spans="1:13" s="127" customFormat="1" ht="18.75" customHeight="1">
      <c r="A6" s="193" t="s">
        <v>1</v>
      </c>
      <c r="B6" s="193" t="s">
        <v>2</v>
      </c>
      <c r="C6" s="196" t="s">
        <v>3</v>
      </c>
      <c r="D6" s="196" t="s">
        <v>523</v>
      </c>
      <c r="E6" s="199" t="s">
        <v>5</v>
      </c>
      <c r="F6" s="200"/>
      <c r="G6" s="200"/>
      <c r="H6" s="200"/>
      <c r="I6" s="200"/>
      <c r="J6" s="200"/>
      <c r="K6" s="200"/>
      <c r="L6" s="200"/>
      <c r="M6" s="201"/>
    </row>
    <row r="7" spans="1:13" s="127" customFormat="1" ht="20.25" customHeight="1">
      <c r="A7" s="194"/>
      <c r="B7" s="194"/>
      <c r="C7" s="197"/>
      <c r="D7" s="197"/>
      <c r="E7" s="196" t="s">
        <v>524</v>
      </c>
      <c r="F7" s="202" t="s">
        <v>5</v>
      </c>
      <c r="G7" s="202"/>
      <c r="H7" s="202"/>
      <c r="I7" s="202"/>
      <c r="J7" s="196" t="s">
        <v>525</v>
      </c>
      <c r="K7" s="203" t="s">
        <v>5</v>
      </c>
      <c r="L7" s="204"/>
      <c r="M7" s="205"/>
    </row>
    <row r="8" spans="1:13" s="127" customFormat="1" ht="63.75" customHeight="1">
      <c r="A8" s="194"/>
      <c r="B8" s="194"/>
      <c r="C8" s="197"/>
      <c r="D8" s="197"/>
      <c r="E8" s="197"/>
      <c r="F8" s="199" t="s">
        <v>526</v>
      </c>
      <c r="G8" s="201"/>
      <c r="H8" s="196" t="s">
        <v>527</v>
      </c>
      <c r="I8" s="196" t="s">
        <v>528</v>
      </c>
      <c r="J8" s="197"/>
      <c r="K8" s="202" t="s">
        <v>310</v>
      </c>
      <c r="L8" s="202" t="s">
        <v>529</v>
      </c>
      <c r="M8" s="202" t="s">
        <v>530</v>
      </c>
    </row>
    <row r="9" spans="1:13" s="127" customFormat="1" ht="63.75">
      <c r="A9" s="195"/>
      <c r="B9" s="195"/>
      <c r="C9" s="198"/>
      <c r="D9" s="198"/>
      <c r="E9" s="198"/>
      <c r="F9" s="128" t="s">
        <v>531</v>
      </c>
      <c r="G9" s="128" t="s">
        <v>532</v>
      </c>
      <c r="H9" s="198"/>
      <c r="I9" s="198"/>
      <c r="J9" s="198"/>
      <c r="K9" s="202"/>
      <c r="L9" s="202"/>
      <c r="M9" s="202"/>
    </row>
    <row r="10" spans="1:13" s="127" customFormat="1" ht="6" customHeight="1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3" s="127" customFormat="1" ht="12.75">
      <c r="A11" s="130">
        <v>750</v>
      </c>
      <c r="B11" s="130">
        <v>75011</v>
      </c>
      <c r="C11" s="130">
        <v>2010</v>
      </c>
      <c r="D11" s="130">
        <v>56966</v>
      </c>
      <c r="E11" s="130">
        <v>56966</v>
      </c>
      <c r="F11" s="130">
        <v>47600</v>
      </c>
      <c r="G11" s="130">
        <v>9366</v>
      </c>
      <c r="H11" s="130"/>
      <c r="I11" s="130"/>
      <c r="J11" s="130"/>
      <c r="K11" s="131"/>
      <c r="L11" s="131"/>
      <c r="M11" s="131"/>
    </row>
    <row r="12" spans="1:13" s="127" customFormat="1" ht="12.75">
      <c r="A12" s="130">
        <v>751</v>
      </c>
      <c r="B12" s="130">
        <v>75101</v>
      </c>
      <c r="C12" s="130">
        <v>2010</v>
      </c>
      <c r="D12" s="130">
        <v>1416</v>
      </c>
      <c r="E12" s="130">
        <v>1416</v>
      </c>
      <c r="F12" s="130">
        <v>1271</v>
      </c>
      <c r="G12" s="130">
        <v>145</v>
      </c>
      <c r="H12" s="130"/>
      <c r="I12" s="130"/>
      <c r="J12" s="130"/>
      <c r="K12" s="131"/>
      <c r="L12" s="131"/>
      <c r="M12" s="131"/>
    </row>
    <row r="13" spans="1:13" s="127" customFormat="1" ht="12.75">
      <c r="A13" s="130">
        <v>852</v>
      </c>
      <c r="B13" s="130">
        <v>85212</v>
      </c>
      <c r="C13" s="130">
        <v>2010</v>
      </c>
      <c r="D13" s="130">
        <v>3221137</v>
      </c>
      <c r="E13" s="130">
        <v>3221137</v>
      </c>
      <c r="F13" s="130">
        <v>85136</v>
      </c>
      <c r="G13" s="130">
        <v>30064</v>
      </c>
      <c r="H13" s="130"/>
      <c r="I13" s="130">
        <v>3105937</v>
      </c>
      <c r="J13" s="130"/>
      <c r="K13" s="131"/>
      <c r="L13" s="131"/>
      <c r="M13" s="131"/>
    </row>
    <row r="14" spans="1:13" s="133" customFormat="1" ht="24.75" customHeight="1">
      <c r="A14" s="206" t="s">
        <v>24</v>
      </c>
      <c r="B14" s="206"/>
      <c r="C14" s="206"/>
      <c r="D14" s="122">
        <f>SUM(D11:D13)</f>
        <v>3279519</v>
      </c>
      <c r="E14" s="122">
        <f>SUM(E11:E13)</f>
        <v>3279519</v>
      </c>
      <c r="F14" s="122">
        <f>SUM(F11:F13)</f>
        <v>134007</v>
      </c>
      <c r="G14" s="122">
        <f>SUM(G11:G13)</f>
        <v>39575</v>
      </c>
      <c r="H14" s="122"/>
      <c r="I14" s="122">
        <f>SUM(I11:I13)</f>
        <v>3105937</v>
      </c>
      <c r="J14" s="122"/>
      <c r="K14" s="132"/>
      <c r="L14" s="132"/>
      <c r="M14" s="132"/>
    </row>
  </sheetData>
  <sheetProtection/>
  <mergeCells count="17">
    <mergeCell ref="K8:K9"/>
    <mergeCell ref="L8:L9"/>
    <mergeCell ref="M8:M9"/>
    <mergeCell ref="A14:C14"/>
    <mergeCell ref="F8:G8"/>
    <mergeCell ref="H8:H9"/>
    <mergeCell ref="I8:I9"/>
    <mergeCell ref="A3:M3"/>
    <mergeCell ref="A6:A9"/>
    <mergeCell ref="B6:B9"/>
    <mergeCell ref="C6:C9"/>
    <mergeCell ref="D6:D9"/>
    <mergeCell ref="E6:M6"/>
    <mergeCell ref="E7:E9"/>
    <mergeCell ref="F7:I7"/>
    <mergeCell ref="J7:J9"/>
    <mergeCell ref="K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 xml:space="preserve">&amp;RZałacznik nr 6
do Uchwały Rady Gminy 
Nr XXXVIII/207/2010
z dnia 20 stycznia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2010-01-27T08:29:42Z</cp:lastPrinted>
  <dcterms:created xsi:type="dcterms:W3CDTF">1998-12-09T13:02:10Z</dcterms:created>
  <dcterms:modified xsi:type="dcterms:W3CDTF">2010-01-27T08:29:46Z</dcterms:modified>
  <cp:category/>
  <cp:version/>
  <cp:contentType/>
  <cp:contentStatus/>
</cp:coreProperties>
</file>